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5" activeTab="9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支出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中期规划预算表12" sheetId="17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<sst xmlns="http://schemas.openxmlformats.org/spreadsheetml/2006/main" count="520" uniqueCount="520">
  <si>
    <t>预算01-1表</t>
  </si>
  <si>
    <t>2025年部门财务收支预算总表</t>
  </si>
  <si>
    <t>单位名称：云南技师学院（云南高级技工学校）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</si>
  <si>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</si>
  <si>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</si>
  <si>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</si>
  <si>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</si>
  <si>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</si>
  <si>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</si>
  <si>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</si>
  <si>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</si>
  <si>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</si>
  <si>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</si>
  <si>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</si>
  <si>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</si>
  <si>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</si>
  <si>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</si>
  <si>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</si>
  <si>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</si>
  <si>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</si>
  <si>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</si>
  <si>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</si>
  <si>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</si>
  <si>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</si>
  <si>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</si>
  <si>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</si>
  <si>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</si>
  <si>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</si>
  <si>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</si>
  <si>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</si>
  <si>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</si>
  <si>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</si>
  <si>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</si>
  <si>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</si>
  <si>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</si>
  <si>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</si>
  <si>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</si>
  <si>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</si>
  <si>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</si>
  <si>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</si>
  <si>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</si>
  <si>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</si>
  <si>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</si>
  <si>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</si>
  <si>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</si>
  <si>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</si>
  <si>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</si>
  <si>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</si>
  <si>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</si>
  <si>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</si>
  <si>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117015</t>
  </si>
  <si>
    <t>云南技师学院（云南高级技工学校）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</si>
  <si>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</si>
  <si>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</si>
  <si>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</si>
  <si>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</si>
  <si>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</si>
  <si>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</si>
  <si>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</si>
  <si>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</si>
  <si>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</si>
  <si>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</si>
  <si>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</si>
  <si>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</si>
  <si>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</si>
  <si>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205</t>
  </si>
  <si>
    <t>教育支出</t>
  </si>
  <si>
    <t>20503</t>
  </si>
  <si>
    <t>职业教育</t>
  </si>
  <si>
    <t>2050302</t>
  </si>
  <si>
    <t>中等职业教育</t>
  </si>
  <si>
    <t>2050303</t>
  </si>
  <si>
    <t>技校教育</t>
  </si>
  <si>
    <t>2050305</t>
  </si>
  <si>
    <t>高等职业教育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</si>
  <si>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</si>
  <si>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</si>
  <si>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</si>
  <si>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</si>
  <si>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</si>
  <si>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</si>
  <si>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</si>
  <si>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</si>
  <si>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</si>
  <si>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</si>
  <si>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</si>
  <si>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</si>
  <si>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</si>
  <si>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</si>
  <si>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20807</t>
  </si>
  <si>
    <t>就业补助</t>
  </si>
  <si>
    <t>2080712</t>
  </si>
  <si>
    <t>高技能人才培养补助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</si>
  <si>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</si>
  <si>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</si>
  <si>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</si>
  <si>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</si>
  <si>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</si>
  <si>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</si>
  <si>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</si>
  <si>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</si>
  <si>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</si>
  <si>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</si>
  <si>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</si>
  <si>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</si>
  <si>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</si>
  <si>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</si>
  <si>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</si>
  <si>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</si>
  <si>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</si>
  <si>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</si>
  <si>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</si>
  <si>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</si>
  <si>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</si>
  <si>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</si>
  <si>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</si>
  <si>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</si>
  <si>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</si>
  <si>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</si>
  <si>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</si>
  <si>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</si>
  <si>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</si>
  <si>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</si>
  <si>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</si>
  <si>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</si>
  <si>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</si>
  <si>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</si>
  <si>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</si>
  <si>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</si>
  <si>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</si>
  <si>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</si>
  <si>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</si>
  <si>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</si>
  <si>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</si>
  <si>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</si>
  <si>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</si>
  <si>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</si>
  <si>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</si>
  <si>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</si>
  <si>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</si>
  <si>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</si>
  <si>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</si>
  <si>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</si>
  <si>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</si>
  <si>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</si>
  <si>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</si>
  <si>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</si>
  <si>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</si>
  <si>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</si>
  <si>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</si>
  <si>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</si>
  <si>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</si>
  <si>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</si>
  <si>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</si>
  <si>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</si>
  <si>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</si>
  <si>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</si>
  <si>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</si>
  <si>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</si>
  <si>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</si>
  <si>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</si>
  <si>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</si>
  <si>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</si>
  <si>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</si>
  <si>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</si>
  <si>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530000210000000023476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</si>
  <si>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</si>
  <si>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</si>
  <si>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</si>
  <si>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</si>
  <si>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</si>
  <si>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</si>
  <si>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</si>
  <si>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</si>
  <si>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</si>
  <si>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530000210000000023477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</si>
  <si>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</si>
  <si>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</si>
  <si>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</si>
  <si>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</si>
  <si>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</si>
  <si>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</si>
  <si>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</si>
  <si>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</si>
  <si>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</si>
  <si>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530000210000000023478</t>
  </si>
  <si>
    <t>社会保障缴费（职业年金单位缴费）</t>
  </si>
  <si>
    <t>30109</t>
  </si>
  <si>
    <t>职业年金缴费</t>
  </si>
  <si>
    <t>530000210000000023479</t>
  </si>
  <si>
    <t>30113</t>
  </si>
  <si>
    <t>530000210000000023480</t>
  </si>
  <si>
    <t>对个人和家庭的补助</t>
  </si>
  <si>
    <t>30305</t>
  </si>
  <si>
    <t>生活补助</t>
  </si>
  <si>
    <t>30399</t>
  </si>
  <si>
    <t>其他对个人和家庭的补助</t>
  </si>
  <si>
    <t>530000210000000023481</t>
  </si>
  <si>
    <t>其他工资福利支出</t>
  </si>
  <si>
    <t>30199</t>
  </si>
  <si>
    <t>530000210000000023482</t>
  </si>
  <si>
    <t>公车购置及运维费</t>
  </si>
  <si>
    <t>30231</t>
  </si>
  <si>
    <t>公务用车运行维护费</t>
  </si>
  <si>
    <t>530000210000000023486</t>
  </si>
  <si>
    <t>工会经费</t>
  </si>
  <si>
    <t>30228</t>
  </si>
  <si>
    <t>530000210000000023487</t>
  </si>
  <si>
    <t>一般公用经费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</si>
  <si>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</si>
  <si>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</si>
  <si>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</si>
  <si>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</si>
  <si>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</si>
  <si>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</si>
  <si>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</si>
  <si>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</si>
  <si>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</si>
  <si>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</si>
  <si>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</si>
  <si>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</si>
  <si>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</si>
  <si>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</si>
  <si>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</si>
  <si>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</si>
  <si>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</si>
  <si>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</si>
  <si>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</si>
  <si>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</si>
  <si>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</si>
  <si>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</si>
  <si>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</si>
  <si>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</si>
  <si>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</si>
  <si>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</si>
  <si>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</si>
  <si>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</si>
  <si>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30229</t>
  </si>
  <si>
    <t>福利费</t>
  </si>
  <si>
    <t>30299</t>
  </si>
  <si>
    <t>其他商品和服务支出</t>
  </si>
  <si>
    <t>31002</t>
  </si>
  <si>
    <t>办公设备购置</t>
  </si>
  <si>
    <t>31003</t>
  </si>
  <si>
    <t>专用设备购置</t>
  </si>
  <si>
    <t>31007</t>
  </si>
  <si>
    <t>信息网络及软件购置更新</t>
  </si>
  <si>
    <t>530000231100001103026</t>
  </si>
  <si>
    <t>其他人员支出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</si>
  <si>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</si>
  <si>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</si>
  <si>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</si>
  <si>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</si>
  <si>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</si>
  <si>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</si>
  <si>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2024年度首席技师工作经费</t>
  </si>
  <si>
    <t>事业发展类</t>
  </si>
  <si>
    <t>530000241100003007227</t>
  </si>
  <si>
    <t>2024年教育强国基础设施建设工程专项中央基建投资（云南技师学院）专项资金</t>
  </si>
  <si>
    <t>专项业务类</t>
  </si>
  <si>
    <t>530000241100003110813</t>
  </si>
  <si>
    <t>30901</t>
  </si>
  <si>
    <t>房屋建筑物购建</t>
  </si>
  <si>
    <t>2024年省级高技能人才培训基地项目资金</t>
  </si>
  <si>
    <t>530000241100003297974</t>
  </si>
  <si>
    <t>2024年现代职业教育质量提升计划专项资金</t>
  </si>
  <si>
    <t>530000241100003009364</t>
  </si>
  <si>
    <t>2024年云南省职业技能大赛经费</t>
  </si>
  <si>
    <t>530000241100003106293</t>
  </si>
  <si>
    <t>工贸（高本贯通）职业教育专项资金</t>
  </si>
  <si>
    <t>530000241100003253835</t>
  </si>
  <si>
    <t>31006</t>
  </si>
  <si>
    <t>大型修缮</t>
  </si>
  <si>
    <t>31099</t>
  </si>
  <si>
    <t>其他资本性支出</t>
  </si>
  <si>
    <t>省级银龄教师补助资金</t>
  </si>
  <si>
    <t>530000241100003124154</t>
  </si>
  <si>
    <t>省级银龄教师第二批补助资金</t>
  </si>
  <si>
    <t>530000241100003281611</t>
  </si>
  <si>
    <t>省教育厅牵头云南省人才发展专项资金</t>
  </si>
  <si>
    <t>530000241100002981649</t>
  </si>
  <si>
    <t>省属公办技师学院生均清算专项资金</t>
  </si>
  <si>
    <t>530000210000000024597</t>
  </si>
  <si>
    <t>31001</t>
  </si>
  <si>
    <t>云南工贸职业技术学院2024年云南省省级学生资助补助专项资金</t>
  </si>
  <si>
    <t>民生类</t>
  </si>
  <si>
    <t>530000241100002998123</t>
  </si>
  <si>
    <t>30308</t>
  </si>
  <si>
    <t>助学金</t>
  </si>
  <si>
    <t>云南工贸职业技术学院学生资助省级专项资金</t>
  </si>
  <si>
    <t>530000241100003004706</t>
  </si>
  <si>
    <t>云南技师学院2024年学生资助补助（中央）资金</t>
  </si>
  <si>
    <t>530000241100002462770</t>
  </si>
  <si>
    <t>云南技师学院学费住宿费专项资金</t>
  </si>
  <si>
    <t>530000200000000009839</t>
  </si>
  <si>
    <t>30701</t>
  </si>
  <si>
    <t>国内债务付息</t>
  </si>
  <si>
    <t>云南技师学院职业教育质量提升项目专项资金</t>
  </si>
  <si>
    <t>530000200000000000707</t>
  </si>
  <si>
    <t>30212</t>
  </si>
  <si>
    <t>因公出国（境）费用</t>
  </si>
  <si>
    <t>30217</t>
  </si>
  <si>
    <t>30239</t>
  </si>
  <si>
    <t>其他交通费用</t>
  </si>
  <si>
    <t>31013</t>
  </si>
  <si>
    <t>公务用车购置</t>
  </si>
  <si>
    <t>中等职业教育专项资金</t>
  </si>
  <si>
    <t>530000211100000279864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</si>
  <si>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</si>
  <si>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</si>
  <si>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</si>
  <si>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</si>
  <si>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</si>
  <si>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</si>
  <si>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</si>
  <si>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</si>
  <si>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</si>
  <si>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</si>
  <si>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</si>
  <si>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</si>
  <si>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1.职业技能培训收入：
2025年职业技能培训预计开展10000人次，预计收入1669.5万元；
2.企业新型学徒制收入：
2025年预计开展企业新型学徒制培养300人次，预计收入120万元；
3.继续教育收入：
2025年继续教育预计收入120万元；
4.其他收入：
2025年预计其他收入7710.5万元。</t>
  </si>
  <si>
    <t>产出指标</t>
  </si>
  <si>
    <t>数量指标</t>
  </si>
  <si>
    <t>完成技能培训鉴定人数</t>
  </si>
  <si>
    <t>&gt;=</t>
  </si>
  <si>
    <t>10000</t>
  </si>
  <si>
    <t>人次</t>
  </si>
  <si>
    <t>定量指标</t>
  </si>
  <si>
    <t>2025年职业技能培训鉴定人数达到10000人</t>
  </si>
  <si>
    <t>企业新型学徒制培养</t>
  </si>
  <si>
    <t>300</t>
  </si>
  <si>
    <t>完成企业新型学徒制培养300人次</t>
  </si>
  <si>
    <t>效益指标</t>
  </si>
  <si>
    <t>经济效益</t>
  </si>
  <si>
    <t>培训鉴定收入金额</t>
  </si>
  <si>
    <t>1660</t>
  </si>
  <si>
    <t>万元</t>
  </si>
  <si>
    <t>2025年预算资金主要用于各类培训的成本支出。 继续教育联合办学工作经费用于继续教育工作支出。</t>
  </si>
  <si>
    <t>满意度指标</t>
  </si>
  <si>
    <t>服务对象满意度</t>
  </si>
  <si>
    <t>培训人员满意度</t>
  </si>
  <si>
    <t>90</t>
  </si>
  <si>
    <t>%</t>
  </si>
  <si>
    <t>提高职业技能培训工作质量，最终达到高于90%的满意率。</t>
  </si>
  <si>
    <t>做好编制外人员、公用经费保障，按规定落实编制外人员各项社会保险待遇，支持部门正常履职。学院2025年招生计划不少于6100人，按照生师比要求配备编制外教师。</t>
  </si>
  <si>
    <t>社会保险发放编制外人数</t>
  </si>
  <si>
    <t>=</t>
  </si>
  <si>
    <t>153</t>
  </si>
  <si>
    <t>人</t>
  </si>
  <si>
    <t>反映部门（单位）实际发放编制外人员数量：社会保险</t>
  </si>
  <si>
    <t>社会效益</t>
  </si>
  <si>
    <t>部门运转</t>
  </si>
  <si>
    <t>正常运转</t>
  </si>
  <si>
    <t>定性指标</t>
  </si>
  <si>
    <t>反映部门单位运转情况</t>
  </si>
  <si>
    <t>单位人员满意度</t>
  </si>
  <si>
    <t>反映部门（单位）人员对工资福利发放的满意程度。</t>
  </si>
  <si>
    <t>1、加强管理，及时拨付资金，确保学校正常运转。
2、严肃财经纪律，提高财务管理效率，防范和控制财务风险，保证资金安全，提高资金使用效益。
3、进行长期投入，每年投入专业建设，逐年覆盖学校所有专业。
4、学生学业完成率达95%以上，毕业生满意度90%以上，对社会贡献技能型人才占比80%以上。</t>
  </si>
  <si>
    <t>学院专业群建设数量</t>
  </si>
  <si>
    <t>个</t>
  </si>
  <si>
    <t>学院六大专业群建设，保持学院专业建设发展。</t>
  </si>
  <si>
    <t>时效指标</t>
  </si>
  <si>
    <t>资金拨付及时率</t>
  </si>
  <si>
    <t>100</t>
  </si>
  <si>
    <t>资金按时完成拨付和使用。</t>
  </si>
  <si>
    <t>学生学业完成率</t>
  </si>
  <si>
    <t>95</t>
  </si>
  <si>
    <t>取得毕业证学生占毕业学生人数比例</t>
  </si>
  <si>
    <t>毕业生满意度</t>
  </si>
  <si>
    <t>提高毕业生的满意程度，最终达到高于90%的满意率。</t>
  </si>
  <si>
    <t>当8月底之前毕业生签约数/毕业生人数*100%，签约率大于80%为优;学生对校园建设的满意度大于90%为优;年项目经费结余率小于4.5%。项目预期效果：扩大办学规模，提升办学影响力；完成实训基地建设，打造重点专业；完善后勤管理体制和运行机制，制定科学的后勤服务质量监控与评价体系，逐步提升服务质量。</t>
  </si>
  <si>
    <t>学生一次性就业率</t>
  </si>
  <si>
    <t>80</t>
  </si>
  <si>
    <t>签约就业学生人数占毕业生人数比例达到80%以上，促进就业，保持社会维稳发展。</t>
  </si>
  <si>
    <t>毕业生对该校就业情况的满意度</t>
  </si>
  <si>
    <t>反映毕业生对该校就业情况的满意度。</t>
  </si>
  <si>
    <t>预算06表</t>
  </si>
  <si>
    <t>2025年部门政府性基金预算支出预算表</t>
  </si>
  <si>
    <t>政府性基金预算支出</t>
  </si>
  <si>
    <t>备注：我单位本年度无政府性基金预算支出。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</si>
  <si>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</si>
  <si>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</si>
  <si>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</si>
  <si>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</si>
  <si>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</si>
  <si>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</si>
  <si>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</si>
  <si>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</si>
  <si>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</si>
  <si>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</si>
  <si>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</si>
  <si>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</si>
  <si>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云南技师学院公务用车采购项目</t>
  </si>
  <si>
    <t>A02030000 车辆</t>
  </si>
  <si>
    <t>辆</t>
  </si>
  <si>
    <t>云南技师学院食堂设备采购项目</t>
  </si>
  <si>
    <t>A02000000 设备</t>
  </si>
  <si>
    <t>云南技师学院办学设备采购项目</t>
  </si>
  <si>
    <t>台</t>
  </si>
  <si>
    <t>公务用车加油费</t>
  </si>
  <si>
    <t>C23120302 车辆加油、添加燃料服务</t>
  </si>
  <si>
    <t>年</t>
  </si>
  <si>
    <t>公务车维修保养费</t>
  </si>
  <si>
    <t>C23120301 车辆维修和保养服务</t>
  </si>
  <si>
    <t>公务用车保险费</t>
  </si>
  <si>
    <t>C1804010201 机动车保险服务</t>
  </si>
  <si>
    <t>校园安保服务项目（2025-2026年度合同款）</t>
  </si>
  <si>
    <t>C05040300 保安服务</t>
  </si>
  <si>
    <t>月</t>
  </si>
  <si>
    <t>实习责任险采购项目</t>
  </si>
  <si>
    <t>C18040000 保险服务</t>
  </si>
  <si>
    <t>校方责任险采购项目</t>
  </si>
  <si>
    <t>学院网络通信服务项目</t>
  </si>
  <si>
    <t>C17010000 电信服务</t>
  </si>
  <si>
    <t>复印纸采购</t>
  </si>
  <si>
    <t>A05040101 复印纸</t>
  </si>
  <si>
    <t>箱</t>
  </si>
  <si>
    <t>云南技师学院民族团结教育基地文化建设项目</t>
  </si>
  <si>
    <t>B 工程</t>
  </si>
  <si>
    <t>项</t>
  </si>
  <si>
    <t>云南技师学院食堂修缮项目</t>
  </si>
  <si>
    <t>云南技师学院宿舍修缮项目</t>
  </si>
  <si>
    <t>质量报告编制、印刷项目</t>
  </si>
  <si>
    <t>C2309019901 公文用纸、资料汇编、信封印刷服务</t>
  </si>
  <si>
    <t>匠心楼LED显示屏购置</t>
  </si>
  <si>
    <t>教学设备购置</t>
  </si>
  <si>
    <t>校园物业管理项目（2025-2026年度合同款）</t>
  </si>
  <si>
    <t>C21040001 物业管理服务</t>
  </si>
  <si>
    <t>云南技师学院学生宿舍管理服务项目</t>
  </si>
  <si>
    <t>校园绿化采购项目（2025-2026年度合同款）</t>
  </si>
  <si>
    <t>C13030000 园林绿化管理服务</t>
  </si>
  <si>
    <t>预算08表</t>
  </si>
  <si>
    <t>2025年部门政府购买服务预算表</t>
  </si>
  <si>
    <t>政府购买服务项目</t>
  </si>
  <si>
    <t>政府购买服务目录</t>
  </si>
  <si>
    <t>备注：我单位本年度无政府购买服务预算。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</si>
  <si>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</si>
  <si>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</si>
  <si>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</si>
  <si>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</si>
  <si>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</si>
  <si>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</si>
  <si>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</si>
  <si>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</si>
  <si>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</si>
  <si>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</si>
  <si>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</si>
  <si>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</si>
  <si>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</si>
  <si>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</si>
  <si>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</si>
  <si>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</si>
  <si>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</si>
  <si>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</si>
  <si>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</si>
  <si>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</si>
  <si>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</si>
  <si>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</si>
  <si>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</si>
  <si>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</si>
  <si>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备注：我单位本年度无省对下转移支付预算。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</si>
  <si>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</si>
  <si>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</si>
  <si>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</si>
  <si>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</si>
  <si>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</si>
  <si>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</si>
  <si>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</si>
  <si>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</si>
  <si>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</si>
  <si>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</si>
  <si>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</si>
  <si>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</si>
  <si>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</si>
  <si>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</si>
  <si>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A02010105 台式计算机</t>
  </si>
  <si>
    <t>台式电脑</t>
  </si>
  <si>
    <t>A02010108 便携式计算机</t>
  </si>
  <si>
    <t>笔记本电脑</t>
  </si>
  <si>
    <t>A02019900 其他信息化设备</t>
  </si>
  <si>
    <t>信息网络设备</t>
  </si>
  <si>
    <t>A02020100 复印机</t>
  </si>
  <si>
    <t>普通彩色复印机</t>
  </si>
  <si>
    <t>普通黑白复印机</t>
  </si>
  <si>
    <t>A02021001 A3黑白打印机</t>
  </si>
  <si>
    <t>A3黑白打印机</t>
  </si>
  <si>
    <t>A02021002 A3彩色打印机</t>
  </si>
  <si>
    <t>A3彩色打印机</t>
  </si>
  <si>
    <t>A02030599 其他乘用车</t>
  </si>
  <si>
    <t>公务用车</t>
  </si>
  <si>
    <t>A02039900 其他车辆</t>
  </si>
  <si>
    <t>学校巡逻车</t>
  </si>
  <si>
    <t>A02049900 其他图书档案设备</t>
  </si>
  <si>
    <t>人事档案管理设备</t>
  </si>
  <si>
    <t>A02102100 教学仪器</t>
  </si>
  <si>
    <t>化学实验室教学设备</t>
  </si>
  <si>
    <t>技能竞赛设备</t>
  </si>
  <si>
    <t>教学设备</t>
  </si>
  <si>
    <t>汽车实训设备</t>
  </si>
  <si>
    <t>A02249900 其他食品加工设备</t>
  </si>
  <si>
    <t>学生食堂烹饪设备</t>
  </si>
  <si>
    <t>无形资产</t>
  </si>
  <si>
    <t>A08060399 其他计算机软件</t>
  </si>
  <si>
    <t>学院管理系统</t>
  </si>
  <si>
    <t>预算11表</t>
  </si>
  <si>
    <t>2025年中央转移支付补助项目支出预算表</t>
  </si>
  <si>
    <t>上级补助</t>
  </si>
  <si>
    <t>2025年现代职业教育质量提升计划中央资金</t>
  </si>
  <si>
    <t>工贸提前下达2025年学生资助中央补助经费</t>
  </si>
  <si>
    <t>国家级高技能人才培训地项目资金</t>
  </si>
  <si>
    <t>技师提前下达2025年学生资助中央补助经费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</si>
  <si>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</si>
  <si>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</si>
  <si>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</si>
  <si>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</si>
  <si>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</si>
  <si>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</si>
  <si>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313 事业发展类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</si>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</sst>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* #,##0.00_ ;_ * \-#,##0.00_ ;_ * &quot;-&quot;??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_ &quot;￥&quot;* #,##0_ ;_ &quot;￥&quot;* \-#,##0_ ;_ &quot;￥&quot;* &quot;-&quot;_ ;_ @_ "/>
    <numFmt numFmtId="174" formatCode="#,##0.00;\-#,##0.00;;@"/>
    <numFmt numFmtId="176" formatCode="hh:mm:ss"/>
    <numFmt numFmtId="177" formatCode="yyyy/mm/dd"/>
    <numFmt numFmtId="178" formatCode="yyyy/mm/dd\ hh:mm:ss"/>
    <numFmt numFmtId="179" formatCode="#,##0;\-#,##0;;@"/>
  </numFmts>
  <fonts count="41">
    <font>
      <sz val="11"/>
      <color theme="1"/>
      <name val="Calibri"/>
      <scheme val="minor"/>
    </font>
    <font>
      <sz val="11"/>
      <color theme="1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theme="3"/>
      <name val="宋体"/>
      <scheme val="minor"/>
    </font>
    <font>
      <sz val="11"/>
      <color rgb="FF3F3F76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0006"/>
      <name val="宋体"/>
      <scheme val="minor"/>
    </font>
    <font>
      <sz val="11"/>
      <color rgb="FF9C6500"/>
      <name val="宋体"/>
      <scheme val="minor"/>
    </font>
    <font>
      <sz val="11"/>
      <color theme="0"/>
      <name val="宋体"/>
      <scheme val="minor"/>
    </font>
    <font>
      <sz val="9"/>
      <color auto="1"/>
      <name val="宋体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2"/>
      <color rgb="FF000000"/>
      <name val="宋体"/>
    </font>
    <font>
      <sz val="12"/>
      <color theme="1"/>
      <name val="宋体"/>
      <scheme val="minor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56">
    <xf numFmtId="0" fontId="0" fillId="0" borderId="0"/>
    <xf numFmtId="170" fontId="1" fillId="0" borderId="0" applyFont="0" applyFill="0" applyBorder="0" applyAlignment="0" applyProtection="0">
      <alignment horizontal="general" vertical="center"/>
    </xf>
    <xf numFmtId="171" fontId="1" fillId="0" borderId="0" applyFont="0" applyFill="0" applyBorder="0" applyAlignment="0" applyProtection="0">
      <alignment horizontal="general" vertical="center"/>
    </xf>
    <xf numFmtId="9" fontId="1" fillId="0" borderId="0" applyFont="0" applyFill="0" applyBorder="0" applyAlignment="0" applyProtection="0">
      <alignment horizontal="general" vertical="center"/>
    </xf>
    <xf numFmtId="172" fontId="1" fillId="0" borderId="0" applyFont="0" applyFill="0" applyBorder="0" applyAlignment="0" applyProtection="0">
      <alignment horizontal="general" vertical="center"/>
    </xf>
    <xf numFmtId="173" fontId="1" fillId="0" borderId="0" applyFont="0" applyFill="0" applyBorder="0" applyAlignment="0" applyProtection="0">
      <alignment horizontal="general" vertical="center"/>
    </xf>
    <xf numFmtId="0" fontId="2" fillId="0" borderId="0" applyFill="0" applyBorder="0" applyNumberFormat="0" applyAlignment="0" applyProtection="0">
      <alignment horizontal="general" vertical="center"/>
    </xf>
    <xf numFmtId="0" fontId="3" fillId="0" borderId="0" applyFill="0" applyBorder="0" applyNumberFormat="0" applyAlignment="0" applyProtection="0">
      <alignment horizontal="general" vertical="center"/>
    </xf>
    <xf numFmtId="0" fontId="1" fillId="2" borderId="1" applyFont="0" applyNumberFormat="0" applyAlignment="0" applyProtection="0">
      <alignment horizontal="general" vertical="center"/>
    </xf>
    <xf numFmtId="0" fontId="4" fillId="0" borderId="0" applyFill="0" applyBorder="0" applyNumberFormat="0" applyAlignment="0" applyProtection="0">
      <alignment horizontal="general" vertical="center"/>
    </xf>
    <xf numFmtId="0" fontId="5" fillId="0" borderId="0" applyFill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0" fontId="7" fillId="0" borderId="2" applyFill="0" applyNumberFormat="0" applyAlignment="0" applyProtection="0">
      <alignment horizontal="general" vertical="center"/>
    </xf>
    <xf numFmtId="0" fontId="8" fillId="0" borderId="2" applyFill="0" applyNumberFormat="0" applyAlignment="0" applyProtection="0">
      <alignment horizontal="general" vertical="center"/>
    </xf>
    <xf numFmtId="0" fontId="9" fillId="0" borderId="3" applyFill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3" borderId="4" applyNumberFormat="0" applyAlignment="0" applyProtection="0">
      <alignment horizontal="general" vertical="center"/>
    </xf>
    <xf numFmtId="0" fontId="11" fillId="4" borderId="5" applyNumberFormat="0" applyAlignment="0" applyProtection="0">
      <alignment horizontal="general" vertical="center"/>
    </xf>
    <xf numFmtId="0" fontId="12" fillId="4" borderId="4" applyNumberFormat="0" applyAlignment="0" applyProtection="0">
      <alignment horizontal="general" vertical="center"/>
    </xf>
    <xf numFmtId="0" fontId="13" fillId="5" borderId="6" applyNumberFormat="0" applyAlignment="0" applyProtection="0">
      <alignment horizontal="general" vertical="center"/>
    </xf>
    <xf numFmtId="0" fontId="14" fillId="0" borderId="7" applyFill="0" applyNumberFormat="0" applyAlignment="0" applyProtection="0">
      <alignment horizontal="general" vertical="center"/>
    </xf>
    <xf numFmtId="0" fontId="15" fillId="0" borderId="8" applyFill="0" applyNumberFormat="0" applyAlignment="0" applyProtection="0">
      <alignment horizontal="general" vertical="center"/>
    </xf>
    <xf numFmtId="0" fontId="16" fillId="6" borderId="0" applyBorder="0" applyNumberFormat="0" applyAlignment="0" applyProtection="0">
      <alignment horizontal="general" vertical="center"/>
    </xf>
    <xf numFmtId="0" fontId="17" fillId="7" borderId="0" applyBorder="0" applyNumberFormat="0" applyAlignment="0" applyProtection="0">
      <alignment horizontal="general" vertical="center"/>
    </xf>
    <xf numFmtId="0" fontId="18" fillId="8" borderId="0" applyBorder="0" applyNumberFormat="0" applyAlignment="0" applyProtection="0">
      <alignment horizontal="general" vertical="center"/>
    </xf>
    <xf numFmtId="0" fontId="19" fillId="9" borderId="0" applyBorder="0" applyNumberFormat="0" applyAlignment="0" applyProtection="0">
      <alignment horizontal="general" vertical="center"/>
    </xf>
    <xf numFmtId="0" fontId="1" fillId="10" borderId="0" applyBorder="0" applyNumberFormat="0" applyAlignment="0" applyProtection="0">
      <alignment horizontal="general" vertical="center"/>
    </xf>
    <xf numFmtId="0" fontId="1" fillId="11" borderId="0" applyBorder="0" applyNumberFormat="0" applyAlignment="0" applyProtection="0">
      <alignment horizontal="general" vertical="center"/>
    </xf>
    <xf numFmtId="0" fontId="19" fillId="12" borderId="0" applyBorder="0" applyNumberFormat="0" applyAlignment="0" applyProtection="0">
      <alignment horizontal="general" vertical="center"/>
    </xf>
    <xf numFmtId="0" fontId="19" fillId="13" borderId="0" applyBorder="0" applyNumberFormat="0" applyAlignment="0" applyProtection="0">
      <alignment horizontal="general" vertical="center"/>
    </xf>
    <xf numFmtId="0" fontId="1" fillId="14" borderId="0" applyBorder="0" applyNumberFormat="0" applyAlignment="0" applyProtection="0">
      <alignment horizontal="general" vertical="center"/>
    </xf>
    <xf numFmtId="0" fontId="1" fillId="15" borderId="0" applyBorder="0" applyNumberFormat="0" applyAlignment="0" applyProtection="0">
      <alignment horizontal="general" vertical="center"/>
    </xf>
    <xf numFmtId="0" fontId="19" fillId="16" borderId="0" applyBorder="0" applyNumberFormat="0" applyAlignment="0" applyProtection="0">
      <alignment horizontal="general" vertical="center"/>
    </xf>
    <xf numFmtId="0" fontId="19" fillId="17" borderId="0" applyBorder="0" applyNumberFormat="0" applyAlignment="0" applyProtection="0">
      <alignment horizontal="general" vertical="center"/>
    </xf>
    <xf numFmtId="0" fontId="1" fillId="18" borderId="0" applyBorder="0" applyNumberFormat="0" applyAlignment="0" applyProtection="0">
      <alignment horizontal="general" vertical="center"/>
    </xf>
    <xf numFmtId="0" fontId="1" fillId="19" borderId="0" applyBorder="0" applyNumberFormat="0" applyAlignment="0" applyProtection="0">
      <alignment horizontal="general" vertical="center"/>
    </xf>
    <xf numFmtId="0" fontId="19" fillId="20" borderId="0" applyBorder="0" applyNumberFormat="0" applyAlignment="0" applyProtection="0">
      <alignment horizontal="general" vertical="center"/>
    </xf>
    <xf numFmtId="0" fontId="19" fillId="21" borderId="0" applyBorder="0" applyNumberFormat="0" applyAlignment="0" applyProtection="0">
      <alignment horizontal="general" vertical="center"/>
    </xf>
    <xf numFmtId="0" fontId="1" fillId="22" borderId="0" applyBorder="0" applyNumberFormat="0" applyAlignment="0" applyProtection="0">
      <alignment horizontal="general" vertical="center"/>
    </xf>
    <xf numFmtId="0" fontId="1" fillId="23" borderId="0" applyBorder="0" applyNumberFormat="0" applyAlignment="0" applyProtection="0">
      <alignment horizontal="general" vertical="center"/>
    </xf>
    <xf numFmtId="0" fontId="19" fillId="24" borderId="0" applyBorder="0" applyNumberFormat="0" applyAlignment="0" applyProtection="0">
      <alignment horizontal="general" vertical="center"/>
    </xf>
    <xf numFmtId="0" fontId="19" fillId="25" borderId="0" applyBorder="0" applyNumberFormat="0" applyAlignment="0" applyProtection="0">
      <alignment horizontal="general" vertical="center"/>
    </xf>
    <xf numFmtId="0" fontId="1" fillId="26" borderId="0" applyBorder="0" applyNumberFormat="0" applyAlignment="0" applyProtection="0">
      <alignment horizontal="general" vertical="center"/>
    </xf>
    <xf numFmtId="0" fontId="1" fillId="27" borderId="0" applyBorder="0" applyNumberFormat="0" applyAlignment="0" applyProtection="0">
      <alignment horizontal="general" vertical="center"/>
    </xf>
    <xf numFmtId="0" fontId="19" fillId="28" borderId="0" applyBorder="0" applyNumberFormat="0" applyAlignment="0" applyProtection="0">
      <alignment horizontal="general" vertical="center"/>
    </xf>
    <xf numFmtId="0" fontId="19" fillId="29" borderId="0" applyBorder="0" applyNumberFormat="0" applyAlignment="0" applyProtection="0">
      <alignment horizontal="general" vertical="center"/>
    </xf>
    <xf numFmtId="0" fontId="1" fillId="30" borderId="0" applyBorder="0" applyNumberFormat="0" applyAlignment="0" applyProtection="0">
      <alignment horizontal="general" vertical="center"/>
    </xf>
    <xf numFmtId="0" fontId="1" fillId="31" borderId="0" applyBorder="0" applyNumberFormat="0" applyAlignment="0" applyProtection="0">
      <alignment horizontal="general" vertical="center"/>
    </xf>
    <xf numFmtId="0" fontId="19" fillId="32" borderId="0" applyBorder="0" applyNumberFormat="0" applyAlignment="0" applyProtection="0">
      <alignment horizontal="general" vertical="center"/>
    </xf>
    <xf numFmtId="174" fontId="20" fillId="0" borderId="9">
      <alignment horizontal="right" vertical="center"/>
    </xf>
    <xf numFmtId="49" fontId="20" fillId="0" borderId="9">
      <alignment horizontal="left" vertical="center" wrapText="1"/>
    </xf>
    <xf numFmtId="176" fontId="20" fillId="0" borderId="9">
      <alignment horizontal="right" vertical="center"/>
    </xf>
    <xf numFmtId="177" fontId="20" fillId="0" borderId="9">
      <alignment horizontal="right" vertical="center"/>
    </xf>
    <xf numFmtId="178" fontId="20" fillId="0" borderId="9">
      <alignment horizontal="right" vertical="center"/>
    </xf>
    <xf numFmtId="10" fontId="20" fillId="0" borderId="9">
      <alignment horizontal="right" vertical="center"/>
    </xf>
    <xf numFmtId="179" fontId="20" fillId="0" borderId="9">
      <alignment horizontal="right" vertical="center"/>
    </xf>
  </cellStyleXfs>
  <cellXfs count="174">
    <xf numFmtId="0" fontId="0" fillId="0" borderId="0" xfId="0"/>
    <xf numFmtId="0" fontId="23" fillId="0" borderId="0" xfId="0" applyFont="1" applyAlignment="1">
      <alignment horizontal="right" vertical="bottom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4" fontId="23" fillId="0" borderId="9" xfId="0" applyFont="1" applyBorder="1" applyNumberFormat="1" applyAlignment="1">
      <alignment horizontal="right" vertical="center"/>
    </xf>
    <xf numFmtId="49" fontId="25" fillId="0" borderId="9" xfId="50" applyFont="1">
      <alignment horizontal="left" vertical="center" wrapText="1"/>
    </xf>
    <xf numFmtId="4" fontId="23" fillId="0" borderId="9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9" fillId="0" borderId="15" xfId="0" applyFont="1" applyBorder="1" applyAlignment="1">
      <alignment horizontal="center" vertical="center"/>
    </xf>
    <xf numFmtId="4" fontId="39" fillId="0" borderId="9" xfId="0" applyFont="1" applyBorder="1" applyNumberFormat="1" applyAlignment="1">
      <alignment horizontal="right" vertical="center"/>
    </xf>
    <xf numFmtId="0" fontId="39" fillId="0" borderId="9" xfId="0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/>
    </xf>
    <xf numFmtId="0" fontId="39" fillId="0" borderId="9" xfId="0" applyFont="1" applyBorder="1" applyAlignment="1">
      <alignment horizontal="left" vertical="center"/>
    </xf>
    <xf numFmtId="174" fontId="39" fillId="0" borderId="9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39" fillId="0" borderId="15" xfId="0" applyFont="1" applyBorder="1" applyAlignment="1" applyProtection="1">
      <alignment horizontal="center" vertical="center"/>
      <protection locked="0"/>
    </xf>
    <xf numFmtId="4" fontId="39" fillId="0" borderId="9" xfId="0" applyFont="1" applyBorder="1" applyNumberFormat="1" applyAlignment="1" applyProtection="1">
      <alignment horizontal="right" vertical="center"/>
      <protection locked="0"/>
    </xf>
    <xf numFmtId="174" fontId="25" fillId="0" borderId="9" xfId="49" applyFont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horizontal="left" vertical="center" wrapText="1" indent="1"/>
    </xf>
    <xf numFmtId="0" fontId="23" fillId="0" borderId="9" xfId="0" applyFont="1" applyBorder="1" applyAlignment="1">
      <alignment horizontal="left" vertical="center" wrapText="1" indent="2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9" fillId="0" borderId="9" xfId="0" applyFont="1" applyBorder="1" applyAlignment="1">
      <alignment vertical="center"/>
    </xf>
    <xf numFmtId="49" fontId="39" fillId="0" borderId="9" xfId="50" applyFont="1">
      <alignment horizontal="left" vertical="center" wrapText="1"/>
    </xf>
    <xf numFmtId="0" fontId="25" fillId="0" borderId="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39" fillId="0" borderId="9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19" xfId="0" applyFont="1" applyBorder="1" applyNumberFormat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9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6" fillId="0" borderId="0" xfId="0" applyFont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bottom"/>
    </xf>
    <xf numFmtId="49" fontId="25" fillId="0" borderId="9" xfId="0" applyFont="1" applyBorder="1" applyNumberFormat="1" applyAlignment="1">
      <alignment horizontal="left" vertical="center" wrapText="1"/>
    </xf>
    <xf numFmtId="49" fontId="25" fillId="0" borderId="9" xfId="50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4" fillId="0" borderId="10" xfId="0" applyFont="1" applyBorder="1" applyAlignment="1">
      <alignment horizontal="center" vertical="center" wrapText="1"/>
    </xf>
    <xf numFmtId="4" fontId="23" fillId="0" borderId="9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2" fillId="0" borderId="0" xfId="0" applyFont="1" applyAlignment="1" applyProtection="1">
      <alignment horizontal="left" vertical="center"/>
      <protection locked="0"/>
    </xf>
    <xf numFmtId="0" fontId="33" fillId="0" borderId="0" xfId="0" applyFont="1"/>
    <xf numFmtId="0" fontId="31" fillId="0" borderId="9" xfId="0" applyFont="1" applyBorder="1" applyAlignment="1">
      <alignment horizontal="left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 applyProtection="1">
      <alignment horizontal="center" vertical="center"/>
      <protection locked="0"/>
    </xf>
    <xf numFmtId="0" fontId="31" fillId="0" borderId="9" xfId="0" applyFont="1" applyBorder="1" applyAlignment="1">
      <alignment horizontal="left" vertical="center" wrapText="1" indent="1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Alignment="1">
      <alignment horizontal="left" vertical="bottom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/>
    </xf>
    <xf numFmtId="0" fontId="23" fillId="0" borderId="15" xfId="0" applyFont="1" applyBorder="1" applyAlignment="1">
      <alignment horizontal="left" vertical="center" wrapText="1" indent="1"/>
    </xf>
    <xf numFmtId="0" fontId="23" fillId="0" borderId="19" xfId="0" applyFont="1" applyBorder="1" applyAlignment="1">
      <alignment horizontal="center" vertical="center" wrapText="1"/>
    </xf>
    <xf numFmtId="179" fontId="25" fillId="0" borderId="9" xfId="55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0" fontId="23" fillId="0" borderId="19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49" fontId="20" fillId="0" borderId="0" xfId="50" applyBorder="1">
      <alignment horizontal="left" vertical="center" wrapText="1"/>
    </xf>
    <xf numFmtId="49" fontId="20" fillId="0" borderId="0" xfId="50" applyBorder="1" applyAlignment="1">
      <alignment horizontal="right" vertical="center" wrapText="1"/>
    </xf>
    <xf numFmtId="49" fontId="27" fillId="0" borderId="0" xfId="50" applyFont="1" applyBorder="1" applyAlignment="1">
      <alignment horizontal="center" vertical="center" wrapText="1"/>
    </xf>
    <xf numFmtId="49" fontId="28" fillId="0" borderId="9" xfId="50" applyFont="1" applyAlignment="1">
      <alignment horizontal="center" vertical="center" wrapText="1"/>
    </xf>
    <xf numFmtId="49" fontId="29" fillId="0" borderId="9" xfId="50" applyAlignment="1">
      <alignment horizontal="center" vertical="center" wrapText="1"/>
    </xf>
    <xf numFmtId="49" fontId="28" fillId="0" borderId="9" xfId="50" applyFont="1">
      <alignment horizontal="left" vertical="center" wrapText="1"/>
    </xf>
    <xf numFmtId="179" fontId="20" fillId="0" borderId="9" xfId="55">
      <alignment horizontal="right" vertical="center"/>
    </xf>
    <xf numFmtId="174" fontId="20" fillId="0" borderId="9" xfId="49">
      <alignment horizontal="right" vertical="center"/>
    </xf>
    <xf numFmtId="0" fontId="23" fillId="0" borderId="9" xfId="0" applyFont="1" applyBorder="1" applyAlignment="1" applyProtection="1">
      <alignment horizontal="left" vertical="center" wrapText="1"/>
      <protection locked="0"/>
    </xf>
    <xf numFmtId="0" fontId="23" fillId="0" borderId="9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0" builtin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  <cellStyle name="NumberStyle" xfId="49"/>
    <cellStyle name="TextStyle" xfId="50"/>
    <cellStyle name="MoneyStyle" xfId="49"/>
    <cellStyle name="TimeStyle" xfId="51"/>
    <cellStyle name="DateStyle" xfId="52"/>
    <cellStyle name="DateTimeStyle" xfId="53"/>
    <cellStyle name="PercentStyle" xfId="54"/>
    <cellStyle name="IntegralNumberStyle" xfId="5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Relationship Id="rId2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2FD9977-EF9E-2D83-4EA3-DAB27297E207}" mc:Ignorable="x14ac xr xr2 xr3">
  <sheetPr>
    <outlinePr summaryRight="0"/>
  </sheetPr>
  <dimension ref="A1:D21"/>
  <sheetViews>
    <sheetView showZeros="0" topLeftCell="A1" workbookViewId="0">
      <selection activeCell="A1" sqref="A1"/>
    </sheetView>
  </sheetViews>
  <sheetFormatPr defaultRowHeight="14.25" defaultColWidth="8.00390625" customHeight="1"/>
  <cols>
    <col min="1" max="1" width="39.57421875" customWidth="1"/>
    <col min="2" max="2" width="46.28125" customWidth="1"/>
    <col min="3" max="3" width="40.421875" customWidth="1"/>
    <col min="4" max="4" width="50.140625" customWidth="1"/>
  </cols>
  <sheetData>
    <row r="1" ht="12" customHeight="1">
      <c r="D1" s="1" t="s">
        <v>0</v>
      </c>
    </row>
    <row r="2" ht="36" customHeight="1">
      <c r="A2" s="2" t="s">
        <v>1</v>
      </c>
      <c r="B2" s="3"/>
      <c r="C2" s="3"/>
      <c r="D2" s="3"/>
    </row>
    <row r="3" ht="21" customHeight="1">
      <c r="A3" s="4" t="str">
        <f>"单位名称："&amp;"云南技师学院（云南高级技工学校）"</f>
        <v>单位名称：云南技师学院（云南高级技工学校）</v>
      </c>
      <c r="B3" s="5"/>
      <c r="C3" s="5"/>
      <c r="D3" s="6" t="s">
        <v>3</v>
      </c>
    </row>
    <row r="4" ht="19.5" customHeight="1">
      <c r="A4" s="7" t="s">
        <v>4</v>
      </c>
      <c r="B4" s="8"/>
      <c r="C4" s="7" t="s">
        <v>5</v>
      </c>
      <c r="D4" s="8"/>
    </row>
    <row r="5" ht="19.5" customHeight="1">
      <c r="A5" s="9" t="s">
        <v>6</v>
      </c>
      <c r="B5" s="9" t="s">
        <v>7</v>
      </c>
      <c r="C5" s="9" t="s">
        <v>8</v>
      </c>
      <c r="D5" s="9" t="s">
        <v>7</v>
      </c>
    </row>
    <row r="6" ht="19.5" customHeight="1">
      <c r="A6" s="10"/>
      <c r="B6" s="10"/>
      <c r="C6" s="10"/>
      <c r="D6" s="10"/>
    </row>
    <row r="7" ht="25.5" customHeight="1">
      <c r="A7" s="11" t="s">
        <v>9</v>
      </c>
      <c r="B7" s="12">
        <v>303388000</v>
      </c>
      <c r="C7" s="13" t="str">
        <f>"一"&amp;"、"&amp;"教育支出"</f>
        <v>一、教育支出</v>
      </c>
      <c r="D7" s="12">
        <v>579878092.12</v>
      </c>
    </row>
    <row r="8" ht="25.5" customHeight="1">
      <c r="A8" s="11" t="s">
        <v>11</v>
      </c>
      <c r="B8" s="12"/>
      <c r="C8" s="13" t="str">
        <f>"二"&amp;"、"&amp;"社会保障和就业支出"</f>
        <v>二、社会保障和就业支出</v>
      </c>
      <c r="D8" s="12">
        <v>11906816.5</v>
      </c>
    </row>
    <row r="9" ht="25.5" customHeight="1">
      <c r="A9" s="11" t="s">
        <v>13</v>
      </c>
      <c r="B9" s="12"/>
      <c r="C9" s="13" t="str">
        <f>"三"&amp;"、"&amp;"卫生健康支出"</f>
        <v>三、卫生健康支出</v>
      </c>
      <c r="D9" s="12">
        <v>6350000</v>
      </c>
    </row>
    <row r="10" ht="25.5" customHeight="1">
      <c r="A10" s="11" t="s">
        <v>15</v>
      </c>
      <c r="B10" s="14">
        <v>164063200</v>
      </c>
      <c r="C10" s="13" t="str">
        <f>"四"&amp;"、"&amp;"住房保障支出"</f>
        <v>四、住房保障支出</v>
      </c>
      <c r="D10" s="12">
        <v>7150000</v>
      </c>
    </row>
    <row r="11" ht="25.5" customHeight="1">
      <c r="A11" s="11" t="s">
        <v>17</v>
      </c>
      <c r="B11" s="12">
        <v>191240000</v>
      </c>
      <c r="C11" s="13"/>
      <c r="D11" s="12"/>
    </row>
    <row r="12" ht="25.5" customHeight="1">
      <c r="A12" s="11" t="s">
        <v>18</v>
      </c>
      <c r="B12" s="14">
        <v>96460000</v>
      </c>
      <c r="C12" s="13"/>
      <c r="D12" s="12"/>
    </row>
    <row r="13" ht="25.5" customHeight="1">
      <c r="A13" s="11" t="s">
        <v>19</v>
      </c>
      <c r="B13" s="14">
        <v>50000000</v>
      </c>
      <c r="C13" s="13"/>
      <c r="D13" s="12"/>
    </row>
    <row r="14" ht="25.5" customHeight="1">
      <c r="A14" s="11" t="s">
        <v>20</v>
      </c>
      <c r="B14" s="14"/>
      <c r="C14" s="13"/>
      <c r="D14" s="12"/>
    </row>
    <row r="15" ht="25.5" customHeight="1">
      <c r="A15" s="15" t="s">
        <v>21</v>
      </c>
      <c r="B15" s="14"/>
      <c r="C15" s="13"/>
      <c r="D15" s="12"/>
    </row>
    <row r="16" ht="25.5" customHeight="1">
      <c r="A16" s="15" t="s">
        <v>22</v>
      </c>
      <c r="B16" s="12">
        <v>44780000</v>
      </c>
      <c r="C16" s="13"/>
      <c r="D16" s="12"/>
    </row>
    <row r="17" ht="25.5" customHeight="1">
      <c r="A17" s="16" t="s">
        <v>23</v>
      </c>
      <c r="B17" s="17">
        <v>658691200</v>
      </c>
      <c r="C17" s="18" t="s">
        <v>24</v>
      </c>
      <c r="D17" s="17">
        <v>605284908.62</v>
      </c>
    </row>
    <row r="18" ht="25.5" customHeight="1">
      <c r="A18" s="19" t="s">
        <v>25</v>
      </c>
      <c r="B18" s="17">
        <v>71720808.62</v>
      </c>
      <c r="C18" s="20" t="s">
        <v>26</v>
      </c>
      <c r="D18" s="21">
        <v>125127100</v>
      </c>
    </row>
    <row r="19" ht="25.5" customHeight="1">
      <c r="A19" s="22" t="s">
        <v>27</v>
      </c>
      <c r="B19" s="12">
        <v>67720808.62</v>
      </c>
      <c r="C19" s="23" t="s">
        <v>27</v>
      </c>
      <c r="D19" s="14"/>
    </row>
    <row r="20" ht="25.5" customHeight="1">
      <c r="A20" s="22" t="s">
        <v>28</v>
      </c>
      <c r="B20" s="12">
        <v>4000000</v>
      </c>
      <c r="C20" s="23" t="s">
        <v>29</v>
      </c>
      <c r="D20" s="14">
        <v>125127100</v>
      </c>
    </row>
    <row r="21" ht="25.5" customHeight="1">
      <c r="A21" s="24" t="s">
        <v>30</v>
      </c>
      <c r="B21" s="17">
        <v>730412008.62</v>
      </c>
      <c r="C21" s="18" t="s">
        <v>31</v>
      </c>
      <c r="D21" s="25">
        <v>730412008.62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7D54117-C444-9824-A80B-6488205EA581}" mc:Ignorable="x14ac xr xr2 xr3">
  <sheetPr>
    <outlinePr summaryRight="0"/>
  </sheetPr>
  <dimension ref="A1:S9"/>
  <sheetViews>
    <sheetView showZeros="0" topLeftCell="A1" workbookViewId="0">
      <selection activeCell="A1" sqref="A1"/>
    </sheetView>
  </sheetViews>
  <sheetFormatPr defaultRowHeight="14.25" defaultColWidth="8.00390625" customHeight="1"/>
  <cols>
    <col min="1" max="1" width="21.140625" customWidth="1"/>
    <col min="2" max="2" width="35.28125" customWidth="1"/>
    <col min="3" max="19" width="16.140625" customWidth="1"/>
  </cols>
  <sheetData>
    <row r="1" ht="12" customHeight="1">
      <c r="A1" s="26"/>
      <c r="J1" s="27"/>
      <c r="R1" s="28" t="s">
        <v>32</v>
      </c>
    </row>
    <row r="2" ht="36" customHeight="1">
      <c r="A2" s="29" t="s">
        <v>33</v>
      </c>
      <c r="B2" s="30"/>
      <c r="C2" s="30"/>
      <c r="D2" s="30"/>
      <c r="E2" s="30"/>
      <c r="F2" s="30"/>
      <c r="G2" s="30"/>
      <c r="H2" s="30"/>
      <c r="I2" s="30"/>
      <c r="J2" s="31"/>
      <c r="K2" s="30"/>
      <c r="L2" s="30"/>
      <c r="M2" s="30"/>
      <c r="N2" s="30"/>
      <c r="O2" s="30"/>
      <c r="P2" s="30"/>
      <c r="Q2" s="30"/>
      <c r="R2" s="30"/>
      <c r="S2" s="30"/>
    </row>
    <row r="3" ht="20.25" customHeight="1">
      <c r="A3" s="4" t="str">
        <f>"单位名称："&amp;"云南技师学院（云南高级技工学校）"</f>
        <v>单位名称：云南技师学院（云南高级技工学校）</v>
      </c>
      <c r="B3" s="32"/>
      <c r="C3" s="32"/>
      <c r="D3" s="32"/>
      <c r="E3" s="32"/>
      <c r="F3" s="32"/>
      <c r="G3" s="32"/>
      <c r="H3" s="32"/>
      <c r="I3" s="32"/>
      <c r="J3" s="33"/>
      <c r="K3" s="32"/>
      <c r="L3" s="32"/>
      <c r="M3" s="32"/>
      <c r="N3" s="34"/>
      <c r="O3" s="34"/>
      <c r="P3" s="34"/>
      <c r="Q3" s="34"/>
      <c r="R3" s="34" t="s">
        <v>3</v>
      </c>
      <c r="S3" s="34" t="s">
        <v>3</v>
      </c>
    </row>
    <row r="4" ht="18.75" customHeight="1">
      <c r="A4" s="35" t="s">
        <v>34</v>
      </c>
      <c r="B4" s="36" t="s">
        <v>35</v>
      </c>
      <c r="C4" s="36" t="s">
        <v>36</v>
      </c>
      <c r="D4" s="37" t="s">
        <v>37</v>
      </c>
      <c r="E4" s="38"/>
      <c r="F4" s="38"/>
      <c r="G4" s="38"/>
      <c r="H4" s="38"/>
      <c r="I4" s="38"/>
      <c r="J4" s="39"/>
      <c r="K4" s="38"/>
      <c r="L4" s="38"/>
      <c r="M4" s="38"/>
      <c r="N4" s="40"/>
      <c r="O4" s="40" t="s">
        <v>25</v>
      </c>
      <c r="P4" s="40"/>
      <c r="Q4" s="40"/>
      <c r="R4" s="40"/>
      <c r="S4" s="40"/>
    </row>
    <row r="5" ht="18" customHeight="1">
      <c r="A5" s="41"/>
      <c r="B5" s="42"/>
      <c r="C5" s="42"/>
      <c r="D5" s="42" t="s">
        <v>38</v>
      </c>
      <c r="E5" s="42" t="s">
        <v>39</v>
      </c>
      <c r="F5" s="42" t="s">
        <v>40</v>
      </c>
      <c r="G5" s="42" t="s">
        <v>41</v>
      </c>
      <c r="H5" s="42" t="s">
        <v>42</v>
      </c>
      <c r="I5" s="43" t="s">
        <v>43</v>
      </c>
      <c r="J5" s="44"/>
      <c r="K5" s="43" t="s">
        <v>44</v>
      </c>
      <c r="L5" s="43" t="s">
        <v>45</v>
      </c>
      <c r="M5" s="43" t="s">
        <v>46</v>
      </c>
      <c r="N5" s="45" t="s">
        <v>47</v>
      </c>
      <c r="O5" s="46" t="s">
        <v>38</v>
      </c>
      <c r="P5" s="46" t="s">
        <v>39</v>
      </c>
      <c r="Q5" s="46" t="s">
        <v>40</v>
      </c>
      <c r="R5" s="46" t="s">
        <v>41</v>
      </c>
      <c r="S5" s="46" t="s">
        <v>48</v>
      </c>
    </row>
    <row r="6" ht="29.25" customHeight="1">
      <c r="A6" s="47"/>
      <c r="B6" s="48"/>
      <c r="C6" s="48"/>
      <c r="D6" s="48"/>
      <c r="E6" s="48"/>
      <c r="F6" s="48"/>
      <c r="G6" s="48"/>
      <c r="H6" s="48"/>
      <c r="I6" s="49" t="s">
        <v>38</v>
      </c>
      <c r="J6" s="49" t="s">
        <v>49</v>
      </c>
      <c r="K6" s="49" t="s">
        <v>44</v>
      </c>
      <c r="L6" s="49" t="s">
        <v>45</v>
      </c>
      <c r="M6" s="49" t="s">
        <v>46</v>
      </c>
      <c r="N6" s="49" t="s">
        <v>47</v>
      </c>
      <c r="O6" s="49"/>
      <c r="P6" s="49"/>
      <c r="Q6" s="49"/>
      <c r="R6" s="49"/>
      <c r="S6" s="49"/>
    </row>
    <row r="7" ht="16.5" customHeight="1">
      <c r="A7" s="50">
        <v>1</v>
      </c>
      <c r="B7" s="51">
        <v>2</v>
      </c>
      <c r="C7" s="51">
        <v>3</v>
      </c>
      <c r="D7" s="51">
        <v>4</v>
      </c>
      <c r="E7" s="50">
        <v>5</v>
      </c>
      <c r="F7" s="51">
        <v>6</v>
      </c>
      <c r="G7" s="51">
        <v>7</v>
      </c>
      <c r="H7" s="50">
        <v>8</v>
      </c>
      <c r="I7" s="51">
        <v>9</v>
      </c>
      <c r="J7" s="52">
        <v>10</v>
      </c>
      <c r="K7" s="52">
        <v>11</v>
      </c>
      <c r="L7" s="53">
        <v>12</v>
      </c>
      <c r="M7" s="52">
        <v>13</v>
      </c>
      <c r="N7" s="52">
        <v>14</v>
      </c>
      <c r="O7" s="52">
        <v>15</v>
      </c>
      <c r="P7" s="52">
        <v>16</v>
      </c>
      <c r="Q7" s="52">
        <v>17</v>
      </c>
      <c r="R7" s="52">
        <v>18</v>
      </c>
      <c r="S7" s="52">
        <v>19</v>
      </c>
    </row>
    <row r="8" ht="31.5" customHeight="1">
      <c r="A8" s="54" t="s">
        <v>50</v>
      </c>
      <c r="B8" s="54" t="s">
        <v>51</v>
      </c>
      <c r="C8" s="26">
        <v>730412008.62</v>
      </c>
      <c r="D8" s="12">
        <v>658691200</v>
      </c>
      <c r="E8" s="14">
        <v>303388000</v>
      </c>
      <c r="F8" s="14"/>
      <c r="G8" s="14"/>
      <c r="H8" s="14">
        <v>164063200</v>
      </c>
      <c r="I8" s="14">
        <v>191240000</v>
      </c>
      <c r="J8" s="14">
        <v>96460000</v>
      </c>
      <c r="K8" s="14">
        <v>50000000</v>
      </c>
      <c r="L8" s="14"/>
      <c r="M8" s="14"/>
      <c r="N8" s="14">
        <v>44780000</v>
      </c>
      <c r="O8" s="14">
        <v>71720808.62</v>
      </c>
      <c r="P8" s="14">
        <v>67720808.62</v>
      </c>
      <c r="Q8" s="14"/>
      <c r="R8" s="14"/>
      <c r="S8" s="14">
        <v>4000000</v>
      </c>
    </row>
    <row r="9" ht="16.5" customHeight="1">
      <c r="A9" s="55" t="s">
        <v>36</v>
      </c>
      <c r="B9" s="56"/>
      <c r="C9" s="12">
        <v>730412008.62</v>
      </c>
      <c r="D9" s="12">
        <v>658691200</v>
      </c>
      <c r="E9" s="14">
        <v>303388000</v>
      </c>
      <c r="F9" s="14"/>
      <c r="G9" s="14"/>
      <c r="H9" s="14">
        <v>164063200</v>
      </c>
      <c r="I9" s="14">
        <v>191240000</v>
      </c>
      <c r="J9" s="14">
        <v>96460000</v>
      </c>
      <c r="K9" s="14">
        <v>50000000</v>
      </c>
      <c r="L9" s="14"/>
      <c r="M9" s="14"/>
      <c r="N9" s="14">
        <v>44780000</v>
      </c>
      <c r="O9" s="14">
        <v>71720808.62</v>
      </c>
      <c r="P9" s="14">
        <v>67720808.62</v>
      </c>
      <c r="Q9" s="14"/>
      <c r="R9" s="14"/>
      <c r="S9" s="14">
        <v>4000000</v>
      </c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DEE9FBB-2136-4822-7021-9B1D395A5D0A}" mc:Ignorable="x14ac xr xr2 xr3">
  <sheetPr>
    <outlinePr summaryRight="0"/>
  </sheetPr>
  <dimension ref="A1:O31"/>
  <sheetViews>
    <sheetView showZeros="0" topLeftCell="E1" workbookViewId="0">
      <selection activeCell="A1" sqref="A1:O1048576"/>
    </sheetView>
  </sheetViews>
  <sheetFormatPr defaultRowHeight="14.25" defaultColWidth="9.140625" customHeight="1"/>
  <cols>
    <col min="1" max="15" width="23.57421875" customWidth="1"/>
  </cols>
  <sheetData>
    <row r="1" ht="15.75" customHeight="1">
      <c r="O1" s="57" t="s">
        <v>52</v>
      </c>
    </row>
    <row r="2" ht="28.5" customHeight="1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27" customHeight="1">
      <c r="A3" s="58" t="str">
        <f>"单位名称："&amp;"云南技师学院（云南高级技工学校）"</f>
        <v>单位名称：云南技师学院（云南高级技工学校）</v>
      </c>
      <c r="B3" s="59"/>
      <c r="C3" s="60"/>
      <c r="D3" s="60"/>
      <c r="E3" s="60"/>
      <c r="F3" s="60"/>
      <c r="G3" s="32"/>
      <c r="H3" s="60"/>
      <c r="I3" s="60"/>
      <c r="J3" s="32"/>
      <c r="K3" s="60"/>
      <c r="L3" s="60"/>
      <c r="M3" s="32"/>
      <c r="N3" s="32"/>
      <c r="O3" s="61" t="s">
        <v>3</v>
      </c>
    </row>
    <row r="4" ht="27" customHeight="1">
      <c r="A4" s="62" t="s">
        <v>54</v>
      </c>
      <c r="B4" s="62" t="s">
        <v>55</v>
      </c>
      <c r="C4" s="9" t="s">
        <v>36</v>
      </c>
      <c r="D4" s="63" t="s">
        <v>39</v>
      </c>
      <c r="E4" s="63"/>
      <c r="F4" s="63"/>
      <c r="G4" s="64" t="s">
        <v>40</v>
      </c>
      <c r="H4" s="62" t="s">
        <v>41</v>
      </c>
      <c r="I4" s="62" t="s">
        <v>56</v>
      </c>
      <c r="J4" s="7" t="s">
        <v>57</v>
      </c>
      <c r="K4" s="65" t="s">
        <v>58</v>
      </c>
      <c r="L4" s="65" t="s">
        <v>59</v>
      </c>
      <c r="M4" s="65" t="s">
        <v>60</v>
      </c>
      <c r="N4" s="65" t="s">
        <v>61</v>
      </c>
      <c r="O4" s="66" t="s">
        <v>62</v>
      </c>
    </row>
    <row r="5" ht="27" customHeight="1">
      <c r="A5" s="10"/>
      <c r="B5" s="10"/>
      <c r="C5" s="10"/>
      <c r="D5" s="63" t="s">
        <v>38</v>
      </c>
      <c r="E5" s="63" t="s">
        <v>63</v>
      </c>
      <c r="F5" s="63" t="s">
        <v>64</v>
      </c>
      <c r="G5" s="10"/>
      <c r="H5" s="10"/>
      <c r="I5" s="10"/>
      <c r="J5" s="63" t="s">
        <v>38</v>
      </c>
      <c r="K5" s="67" t="s">
        <v>58</v>
      </c>
      <c r="L5" s="67" t="s">
        <v>59</v>
      </c>
      <c r="M5" s="67" t="s">
        <v>60</v>
      </c>
      <c r="N5" s="67" t="s">
        <v>61</v>
      </c>
      <c r="O5" s="67" t="s">
        <v>62</v>
      </c>
    </row>
    <row r="6" ht="27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8">
        <v>8</v>
      </c>
      <c r="I6" s="68">
        <v>9</v>
      </c>
      <c r="J6" s="68">
        <v>10</v>
      </c>
      <c r="K6" s="68">
        <v>11</v>
      </c>
      <c r="L6" s="68">
        <v>12</v>
      </c>
      <c r="M6" s="68">
        <v>13</v>
      </c>
      <c r="N6" s="68">
        <v>14</v>
      </c>
      <c r="O6" s="63">
        <v>15</v>
      </c>
    </row>
    <row r="7" ht="27" customHeight="1">
      <c r="A7" s="54" t="s">
        <v>65</v>
      </c>
      <c r="B7" s="54" t="s">
        <v>66</v>
      </c>
      <c r="C7" s="12">
        <v>579878092.12</v>
      </c>
      <c r="D7" s="12">
        <v>363040992.12</v>
      </c>
      <c r="E7" s="12">
        <v>201488000</v>
      </c>
      <c r="F7" s="12">
        <v>161552992.12</v>
      </c>
      <c r="G7" s="14"/>
      <c r="H7" s="12"/>
      <c r="I7" s="12">
        <v>121837100</v>
      </c>
      <c r="J7" s="12">
        <v>95000000</v>
      </c>
      <c r="K7" s="12">
        <v>250000</v>
      </c>
      <c r="L7" s="12">
        <v>50000000</v>
      </c>
      <c r="M7" s="14"/>
      <c r="N7" s="12"/>
      <c r="O7" s="12">
        <v>44750000</v>
      </c>
    </row>
    <row r="8" ht="27" customHeight="1">
      <c r="A8" s="69" t="s">
        <v>67</v>
      </c>
      <c r="B8" s="69" t="s">
        <v>68</v>
      </c>
      <c r="C8" s="12">
        <v>579878092.12</v>
      </c>
      <c r="D8" s="12">
        <v>363040992.12</v>
      </c>
      <c r="E8" s="12">
        <v>201488000</v>
      </c>
      <c r="F8" s="12">
        <v>161552992.12</v>
      </c>
      <c r="G8" s="14"/>
      <c r="H8" s="12"/>
      <c r="I8" s="12">
        <v>121837100</v>
      </c>
      <c r="J8" s="12">
        <v>95000000</v>
      </c>
      <c r="K8" s="12">
        <v>250000</v>
      </c>
      <c r="L8" s="12">
        <v>50000000</v>
      </c>
      <c r="M8" s="14"/>
      <c r="N8" s="12"/>
      <c r="O8" s="12">
        <v>44750000</v>
      </c>
    </row>
    <row r="9" ht="27" customHeight="1">
      <c r="A9" s="70" t="s">
        <v>69</v>
      </c>
      <c r="B9" s="70" t="s">
        <v>70</v>
      </c>
      <c r="C9" s="12">
        <v>78700</v>
      </c>
      <c r="D9" s="12">
        <v>78700</v>
      </c>
      <c r="E9" s="12"/>
      <c r="F9" s="12">
        <v>78700</v>
      </c>
      <c r="G9" s="14"/>
      <c r="H9" s="12"/>
      <c r="I9" s="12"/>
      <c r="J9" s="12"/>
      <c r="K9" s="12"/>
      <c r="L9" s="12"/>
      <c r="M9" s="14"/>
      <c r="N9" s="12"/>
      <c r="O9" s="12"/>
    </row>
    <row r="10" ht="27" customHeight="1">
      <c r="A10" s="70" t="s">
        <v>71</v>
      </c>
      <c r="B10" s="70" t="s">
        <v>72</v>
      </c>
      <c r="C10" s="12">
        <v>567585942.12</v>
      </c>
      <c r="D10" s="12">
        <v>350748842.12</v>
      </c>
      <c r="E10" s="12">
        <v>201488000</v>
      </c>
      <c r="F10" s="12">
        <v>149260842.12</v>
      </c>
      <c r="G10" s="14"/>
      <c r="H10" s="12"/>
      <c r="I10" s="12">
        <v>121837100</v>
      </c>
      <c r="J10" s="12">
        <v>95000000</v>
      </c>
      <c r="K10" s="12">
        <v>250000</v>
      </c>
      <c r="L10" s="12">
        <v>50000000</v>
      </c>
      <c r="M10" s="14"/>
      <c r="N10" s="12"/>
      <c r="O10" s="12">
        <v>44750000</v>
      </c>
    </row>
    <row r="11" ht="27" customHeight="1">
      <c r="A11" s="70" t="s">
        <v>73</v>
      </c>
      <c r="B11" s="70" t="s">
        <v>74</v>
      </c>
      <c r="C11" s="12">
        <v>12213450</v>
      </c>
      <c r="D11" s="12">
        <v>12213450</v>
      </c>
      <c r="E11" s="12"/>
      <c r="F11" s="12">
        <v>12213450</v>
      </c>
      <c r="G11" s="14"/>
      <c r="H11" s="12"/>
      <c r="I11" s="12"/>
      <c r="J11" s="12"/>
      <c r="K11" s="12"/>
      <c r="L11" s="12"/>
      <c r="M11" s="14"/>
      <c r="N11" s="12"/>
      <c r="O11" s="12"/>
    </row>
    <row r="12" ht="27" customHeight="1">
      <c r="A12" s="54" t="s">
        <v>75</v>
      </c>
      <c r="B12" s="54" t="s">
        <v>76</v>
      </c>
      <c r="C12" s="12">
        <v>11906816.5</v>
      </c>
      <c r="D12" s="12">
        <v>8067816.5</v>
      </c>
      <c r="E12" s="12">
        <v>7300000</v>
      </c>
      <c r="F12" s="12">
        <v>767816.5</v>
      </c>
      <c r="G12" s="14"/>
      <c r="H12" s="12"/>
      <c r="I12" s="12">
        <v>3839000</v>
      </c>
      <c r="J12" s="12"/>
      <c r="K12" s="12"/>
      <c r="L12" s="12"/>
      <c r="M12" s="14"/>
      <c r="N12" s="12"/>
      <c r="O12" s="12"/>
    </row>
    <row r="13" ht="27" customHeight="1">
      <c r="A13" s="69" t="s">
        <v>77</v>
      </c>
      <c r="B13" s="69" t="s">
        <v>78</v>
      </c>
      <c r="C13" s="12">
        <v>590068</v>
      </c>
      <c r="D13" s="12">
        <v>590068</v>
      </c>
      <c r="E13" s="12"/>
      <c r="F13" s="12">
        <v>590068</v>
      </c>
      <c r="G13" s="14"/>
      <c r="H13" s="12"/>
      <c r="I13" s="12"/>
      <c r="J13" s="12"/>
      <c r="K13" s="12"/>
      <c r="L13" s="12"/>
      <c r="M13" s="14"/>
      <c r="N13" s="12"/>
      <c r="O13" s="12"/>
    </row>
    <row r="14" ht="27" customHeight="1">
      <c r="A14" s="70" t="s">
        <v>79</v>
      </c>
      <c r="B14" s="70" t="s">
        <v>80</v>
      </c>
      <c r="C14" s="12">
        <v>590068</v>
      </c>
      <c r="D14" s="12">
        <v>590068</v>
      </c>
      <c r="E14" s="12"/>
      <c r="F14" s="12">
        <v>590068</v>
      </c>
      <c r="G14" s="14"/>
      <c r="H14" s="12"/>
      <c r="I14" s="12"/>
      <c r="J14" s="12"/>
      <c r="K14" s="12"/>
      <c r="L14" s="12"/>
      <c r="M14" s="14"/>
      <c r="N14" s="12"/>
      <c r="O14" s="12"/>
    </row>
    <row r="15" ht="27" customHeight="1">
      <c r="A15" s="69" t="s">
        <v>81</v>
      </c>
      <c r="B15" s="69" t="s">
        <v>82</v>
      </c>
      <c r="C15" s="12">
        <v>10839000</v>
      </c>
      <c r="D15" s="12">
        <v>7000000</v>
      </c>
      <c r="E15" s="12">
        <v>7000000</v>
      </c>
      <c r="F15" s="12"/>
      <c r="G15" s="14"/>
      <c r="H15" s="12"/>
      <c r="I15" s="12">
        <v>3839000</v>
      </c>
      <c r="J15" s="12"/>
      <c r="K15" s="12"/>
      <c r="L15" s="12"/>
      <c r="M15" s="14"/>
      <c r="N15" s="12"/>
      <c r="O15" s="12"/>
    </row>
    <row r="16" ht="27" customHeight="1">
      <c r="A16" s="70" t="s">
        <v>83</v>
      </c>
      <c r="B16" s="70" t="s">
        <v>84</v>
      </c>
      <c r="C16" s="12">
        <v>339000</v>
      </c>
      <c r="D16" s="12"/>
      <c r="E16" s="12"/>
      <c r="F16" s="12"/>
      <c r="G16" s="14"/>
      <c r="H16" s="12"/>
      <c r="I16" s="12">
        <v>339000</v>
      </c>
      <c r="J16" s="12"/>
      <c r="K16" s="12"/>
      <c r="L16" s="12"/>
      <c r="M16" s="14"/>
      <c r="N16" s="12"/>
      <c r="O16" s="12"/>
    </row>
    <row r="17" ht="27" customHeight="1">
      <c r="A17" s="70" t="s">
        <v>85</v>
      </c>
      <c r="B17" s="70" t="s">
        <v>86</v>
      </c>
      <c r="C17" s="12">
        <v>7000000</v>
      </c>
      <c r="D17" s="12">
        <v>7000000</v>
      </c>
      <c r="E17" s="12">
        <v>7000000</v>
      </c>
      <c r="F17" s="12"/>
      <c r="G17" s="14"/>
      <c r="H17" s="12"/>
      <c r="I17" s="12"/>
      <c r="J17" s="12"/>
      <c r="K17" s="12"/>
      <c r="L17" s="12"/>
      <c r="M17" s="14"/>
      <c r="N17" s="12"/>
      <c r="O17" s="12"/>
    </row>
    <row r="18" ht="27" customHeight="1">
      <c r="A18" s="70" t="s">
        <v>87</v>
      </c>
      <c r="B18" s="70" t="s">
        <v>88</v>
      </c>
      <c r="C18" s="12">
        <v>3500000</v>
      </c>
      <c r="D18" s="12"/>
      <c r="E18" s="12"/>
      <c r="F18" s="12"/>
      <c r="G18" s="14"/>
      <c r="H18" s="12"/>
      <c r="I18" s="12">
        <v>3500000</v>
      </c>
      <c r="J18" s="12"/>
      <c r="K18" s="12"/>
      <c r="L18" s="12"/>
      <c r="M18" s="14"/>
      <c r="N18" s="12"/>
      <c r="O18" s="12"/>
    </row>
    <row r="19" ht="27" customHeight="1">
      <c r="A19" s="69" t="s">
        <v>89</v>
      </c>
      <c r="B19" s="69" t="s">
        <v>90</v>
      </c>
      <c r="C19" s="12">
        <v>177748.5</v>
      </c>
      <c r="D19" s="12">
        <v>177748.5</v>
      </c>
      <c r="E19" s="12"/>
      <c r="F19" s="12">
        <v>177748.5</v>
      </c>
      <c r="G19" s="14"/>
      <c r="H19" s="12"/>
      <c r="I19" s="12"/>
      <c r="J19" s="12"/>
      <c r="K19" s="12"/>
      <c r="L19" s="12"/>
      <c r="M19" s="14"/>
      <c r="N19" s="12"/>
      <c r="O19" s="12"/>
    </row>
    <row r="20" ht="27" customHeight="1">
      <c r="A20" s="70" t="s">
        <v>91</v>
      </c>
      <c r="B20" s="70" t="s">
        <v>92</v>
      </c>
      <c r="C20" s="12">
        <v>177748.5</v>
      </c>
      <c r="D20" s="12">
        <v>177748.5</v>
      </c>
      <c r="E20" s="12"/>
      <c r="F20" s="12">
        <v>177748.5</v>
      </c>
      <c r="G20" s="14"/>
      <c r="H20" s="12"/>
      <c r="I20" s="12"/>
      <c r="J20" s="12"/>
      <c r="K20" s="12"/>
      <c r="L20" s="12"/>
      <c r="M20" s="14"/>
      <c r="N20" s="12"/>
      <c r="O20" s="12"/>
    </row>
    <row r="21" ht="27" customHeight="1">
      <c r="A21" s="69" t="s">
        <v>93</v>
      </c>
      <c r="B21" s="69" t="s">
        <v>94</v>
      </c>
      <c r="C21" s="12">
        <v>300000</v>
      </c>
      <c r="D21" s="12">
        <v>300000</v>
      </c>
      <c r="E21" s="12">
        <v>300000</v>
      </c>
      <c r="F21" s="12"/>
      <c r="G21" s="14"/>
      <c r="H21" s="12"/>
      <c r="I21" s="12"/>
      <c r="J21" s="12"/>
      <c r="K21" s="12"/>
      <c r="L21" s="12"/>
      <c r="M21" s="14"/>
      <c r="N21" s="12"/>
      <c r="O21" s="12"/>
    </row>
    <row r="22" ht="27" customHeight="1">
      <c r="A22" s="70" t="s">
        <v>95</v>
      </c>
      <c r="B22" s="70" t="s">
        <v>94</v>
      </c>
      <c r="C22" s="12">
        <v>300000</v>
      </c>
      <c r="D22" s="12">
        <v>300000</v>
      </c>
      <c r="E22" s="12">
        <v>300000</v>
      </c>
      <c r="F22" s="12"/>
      <c r="G22" s="14"/>
      <c r="H22" s="12"/>
      <c r="I22" s="12"/>
      <c r="J22" s="12"/>
      <c r="K22" s="12"/>
      <c r="L22" s="12"/>
      <c r="M22" s="14"/>
      <c r="N22" s="12"/>
      <c r="O22" s="12"/>
    </row>
    <row r="23" ht="27" customHeight="1">
      <c r="A23" s="54" t="s">
        <v>96</v>
      </c>
      <c r="B23" s="54" t="s">
        <v>97</v>
      </c>
      <c r="C23" s="12">
        <v>6350000</v>
      </c>
      <c r="D23" s="12"/>
      <c r="E23" s="12"/>
      <c r="F23" s="12"/>
      <c r="G23" s="14"/>
      <c r="H23" s="12"/>
      <c r="I23" s="12">
        <v>6350000</v>
      </c>
      <c r="J23" s="12"/>
      <c r="K23" s="12"/>
      <c r="L23" s="12"/>
      <c r="M23" s="14"/>
      <c r="N23" s="12"/>
      <c r="O23" s="12"/>
    </row>
    <row r="24" ht="27" customHeight="1">
      <c r="A24" s="69" t="s">
        <v>98</v>
      </c>
      <c r="B24" s="69" t="s">
        <v>99</v>
      </c>
      <c r="C24" s="12">
        <v>6350000</v>
      </c>
      <c r="D24" s="12"/>
      <c r="E24" s="12"/>
      <c r="F24" s="12"/>
      <c r="G24" s="14"/>
      <c r="H24" s="12"/>
      <c r="I24" s="12">
        <v>6350000</v>
      </c>
      <c r="J24" s="12"/>
      <c r="K24" s="12"/>
      <c r="L24" s="12"/>
      <c r="M24" s="14"/>
      <c r="N24" s="12"/>
      <c r="O24" s="12"/>
    </row>
    <row r="25" ht="27" customHeight="1">
      <c r="A25" s="70" t="s">
        <v>100</v>
      </c>
      <c r="B25" s="70" t="s">
        <v>101</v>
      </c>
      <c r="C25" s="12">
        <v>3800000</v>
      </c>
      <c r="D25" s="12"/>
      <c r="E25" s="12"/>
      <c r="F25" s="12"/>
      <c r="G25" s="14"/>
      <c r="H25" s="12"/>
      <c r="I25" s="12">
        <v>3800000</v>
      </c>
      <c r="J25" s="12"/>
      <c r="K25" s="12"/>
      <c r="L25" s="12"/>
      <c r="M25" s="14"/>
      <c r="N25" s="12"/>
      <c r="O25" s="12"/>
    </row>
    <row r="26" ht="27" customHeight="1">
      <c r="A26" s="70" t="s">
        <v>102</v>
      </c>
      <c r="B26" s="70" t="s">
        <v>103</v>
      </c>
      <c r="C26" s="12">
        <v>2350000</v>
      </c>
      <c r="D26" s="12"/>
      <c r="E26" s="12"/>
      <c r="F26" s="12"/>
      <c r="G26" s="14"/>
      <c r="H26" s="12"/>
      <c r="I26" s="12">
        <v>2350000</v>
      </c>
      <c r="J26" s="12"/>
      <c r="K26" s="12"/>
      <c r="L26" s="12"/>
      <c r="M26" s="14"/>
      <c r="N26" s="12"/>
      <c r="O26" s="12"/>
    </row>
    <row r="27" ht="27" customHeight="1">
      <c r="A27" s="70" t="s">
        <v>104</v>
      </c>
      <c r="B27" s="70" t="s">
        <v>105</v>
      </c>
      <c r="C27" s="12">
        <v>200000</v>
      </c>
      <c r="D27" s="12"/>
      <c r="E27" s="12"/>
      <c r="F27" s="12"/>
      <c r="G27" s="14"/>
      <c r="H27" s="12"/>
      <c r="I27" s="12">
        <v>200000</v>
      </c>
      <c r="J27" s="12"/>
      <c r="K27" s="12"/>
      <c r="L27" s="12"/>
      <c r="M27" s="14"/>
      <c r="N27" s="12"/>
      <c r="O27" s="12"/>
    </row>
    <row r="28" ht="27" customHeight="1">
      <c r="A28" s="54" t="s">
        <v>106</v>
      </c>
      <c r="B28" s="54" t="s">
        <v>107</v>
      </c>
      <c r="C28" s="12">
        <v>7150000</v>
      </c>
      <c r="D28" s="12"/>
      <c r="E28" s="12"/>
      <c r="F28" s="12"/>
      <c r="G28" s="14"/>
      <c r="H28" s="12"/>
      <c r="I28" s="12">
        <v>7150000</v>
      </c>
      <c r="J28" s="12"/>
      <c r="K28" s="12"/>
      <c r="L28" s="12"/>
      <c r="M28" s="14"/>
      <c r="N28" s="12"/>
      <c r="O28" s="12"/>
    </row>
    <row r="29" ht="27" customHeight="1">
      <c r="A29" s="69" t="s">
        <v>108</v>
      </c>
      <c r="B29" s="69" t="s">
        <v>109</v>
      </c>
      <c r="C29" s="12">
        <v>7150000</v>
      </c>
      <c r="D29" s="12"/>
      <c r="E29" s="12"/>
      <c r="F29" s="12"/>
      <c r="G29" s="14"/>
      <c r="H29" s="12"/>
      <c r="I29" s="12">
        <v>7150000</v>
      </c>
      <c r="J29" s="12"/>
      <c r="K29" s="12"/>
      <c r="L29" s="12"/>
      <c r="M29" s="14"/>
      <c r="N29" s="12"/>
      <c r="O29" s="12"/>
    </row>
    <row r="30" ht="27" customHeight="1">
      <c r="A30" s="70" t="s">
        <v>110</v>
      </c>
      <c r="B30" s="70" t="s">
        <v>111</v>
      </c>
      <c r="C30" s="12">
        <v>7150000</v>
      </c>
      <c r="D30" s="12"/>
      <c r="E30" s="12"/>
      <c r="F30" s="12"/>
      <c r="G30" s="14"/>
      <c r="H30" s="12"/>
      <c r="I30" s="12">
        <v>7150000</v>
      </c>
      <c r="J30" s="12"/>
      <c r="K30" s="12"/>
      <c r="L30" s="12"/>
      <c r="M30" s="14"/>
      <c r="N30" s="12"/>
      <c r="O30" s="12"/>
    </row>
    <row r="31" ht="27" customHeight="1">
      <c r="A31" s="71" t="s">
        <v>112</v>
      </c>
      <c r="B31" s="72" t="s">
        <v>112</v>
      </c>
      <c r="C31" s="12">
        <v>605284908.62</v>
      </c>
      <c r="D31" s="12">
        <v>371108808.62</v>
      </c>
      <c r="E31" s="12">
        <v>208788000</v>
      </c>
      <c r="F31" s="12">
        <v>162320808.62</v>
      </c>
      <c r="G31" s="14"/>
      <c r="H31" s="12"/>
      <c r="I31" s="12">
        <v>139176100</v>
      </c>
      <c r="J31" s="12">
        <v>95000000</v>
      </c>
      <c r="K31" s="12">
        <v>250000</v>
      </c>
      <c r="L31" s="12">
        <v>50000000</v>
      </c>
      <c r="M31" s="14"/>
      <c r="N31" s="12"/>
      <c r="O31" s="12">
        <v>44750000</v>
      </c>
    </row>
  </sheetData>
  <mergeCells>
    <mergeCell ref="A2:O2"/>
    <mergeCell ref="A3:L3"/>
    <mergeCell ref="D4:F4"/>
    <mergeCell ref="J4:O4"/>
    <mergeCell ref="A31:B31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782532A-D9A5-8369-5DFD-9E79ADFE7669}" mc:Ignorable="x14ac xr xr2 xr3">
  <sheetPr>
    <outlinePr summaryRight="0"/>
  </sheetPr>
  <dimension ref="A1:D16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49.28125" customWidth="1"/>
    <col min="2" max="2" width="43.28125" customWidth="1"/>
    <col min="3" max="3" width="48.57421875" customWidth="1"/>
    <col min="4" max="4" width="41.140625" customWidth="1"/>
  </cols>
  <sheetData>
    <row r="1" ht="14.25" customHeight="1">
      <c r="D1" s="6" t="s">
        <v>113</v>
      </c>
    </row>
    <row r="2" ht="31.5" customHeight="1">
      <c r="A2" s="2" t="s">
        <v>114</v>
      </c>
      <c r="B2" s="73"/>
      <c r="C2" s="73"/>
      <c r="D2" s="73"/>
    </row>
    <row r="3" ht="17.25" customHeight="1">
      <c r="A3" s="74" t="str">
        <f>"单位名称："&amp;"云南技师学院（云南高级技工学校）"</f>
        <v>单位名称：云南技师学院（云南高级技工学校）</v>
      </c>
      <c r="B3" s="5"/>
      <c r="C3" s="5"/>
      <c r="D3" s="1" t="s">
        <v>3</v>
      </c>
    </row>
    <row r="4" ht="24.75" customHeight="1">
      <c r="A4" s="7" t="s">
        <v>4</v>
      </c>
      <c r="B4" s="8"/>
      <c r="C4" s="7" t="s">
        <v>5</v>
      </c>
      <c r="D4" s="8"/>
    </row>
    <row r="5" ht="15.75" customHeight="1">
      <c r="A5" s="9" t="s">
        <v>6</v>
      </c>
      <c r="B5" s="75" t="s">
        <v>7</v>
      </c>
      <c r="C5" s="9" t="s">
        <v>115</v>
      </c>
      <c r="D5" s="75" t="s">
        <v>7</v>
      </c>
    </row>
    <row r="6" ht="14.25" customHeight="1">
      <c r="A6" s="10"/>
      <c r="B6" s="76"/>
      <c r="C6" s="10"/>
      <c r="D6" s="76"/>
    </row>
    <row r="7" ht="29.25" customHeight="1">
      <c r="A7" s="77" t="s">
        <v>116</v>
      </c>
      <c r="B7" s="25">
        <v>303388000</v>
      </c>
      <c r="C7" s="78" t="s">
        <v>117</v>
      </c>
      <c r="D7" s="25">
        <v>371108808.62</v>
      </c>
    </row>
    <row r="8" ht="29.25" customHeight="1">
      <c r="A8" s="79" t="s">
        <v>118</v>
      </c>
      <c r="B8" s="14">
        <v>303388000</v>
      </c>
      <c r="C8" s="13" t="str">
        <f>"（一）"&amp;"教育支出"</f>
        <v>（一）教育支出</v>
      </c>
      <c r="D8" s="14">
        <v>363040992.12</v>
      </c>
    </row>
    <row r="9" ht="29.25" customHeight="1">
      <c r="A9" s="79" t="s">
        <v>120</v>
      </c>
      <c r="B9" s="14"/>
      <c r="C9" s="13" t="str">
        <f>"（二）"&amp;"社会保障和就业支出"</f>
        <v>（二）社会保障和就业支出</v>
      </c>
      <c r="D9" s="14">
        <v>8067816.5</v>
      </c>
    </row>
    <row r="10" ht="29.25" customHeight="1">
      <c r="A10" s="79" t="s">
        <v>122</v>
      </c>
      <c r="B10" s="14"/>
      <c r="C10" s="13" t="str">
        <f>"（三）"&amp;"卫生健康支出"</f>
        <v>（三）卫生健康支出</v>
      </c>
      <c r="D10" s="14"/>
    </row>
    <row r="11" ht="29.25" customHeight="1">
      <c r="A11" s="80" t="s">
        <v>124</v>
      </c>
      <c r="B11" s="17">
        <v>67720808.62</v>
      </c>
      <c r="C11" s="13" t="str">
        <f>"（四）"&amp;"住房保障支出"</f>
        <v>（四）住房保障支出</v>
      </c>
      <c r="D11" s="14"/>
    </row>
    <row r="12" ht="29.25" customHeight="1">
      <c r="A12" s="79" t="s">
        <v>118</v>
      </c>
      <c r="B12" s="12">
        <v>67720808.62</v>
      </c>
      <c r="C12" s="18"/>
      <c r="D12" s="17"/>
    </row>
    <row r="13" ht="29.25" customHeight="1">
      <c r="A13" s="23" t="s">
        <v>120</v>
      </c>
      <c r="B13" s="12"/>
      <c r="C13" s="18"/>
      <c r="D13" s="17"/>
    </row>
    <row r="14" ht="29.25" customHeight="1">
      <c r="A14" s="23" t="s">
        <v>122</v>
      </c>
      <c r="B14" s="17"/>
      <c r="C14" s="18"/>
      <c r="D14" s="17"/>
    </row>
    <row r="15" ht="29.25" customHeight="1">
      <c r="A15" s="81"/>
      <c r="B15" s="17"/>
      <c r="C15" s="11" t="s">
        <v>126</v>
      </c>
      <c r="D15" s="17"/>
    </row>
    <row r="16" ht="29.25" customHeight="1">
      <c r="A16" s="81" t="s">
        <v>127</v>
      </c>
      <c r="B16" s="17">
        <v>371108808.62</v>
      </c>
      <c r="C16" s="18" t="s">
        <v>31</v>
      </c>
      <c r="D16" s="17">
        <v>371108808.62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88F7047-A2BC-4473-BE63-E235F83CA992}" mc:Ignorable="x14ac xr xr2 xr3">
  <sheetPr>
    <outlinePr summaryRight="0"/>
  </sheetPr>
  <dimension ref="A1:G15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0.140625" customWidth="1"/>
    <col min="2" max="2" width="37.28125" customWidth="1"/>
    <col min="3" max="3" width="24.28125" customWidth="1"/>
    <col min="4" max="6" width="25.00390625" customWidth="1"/>
    <col min="7" max="7" width="24.28125" customWidth="1"/>
  </cols>
  <sheetData>
    <row r="1" ht="12" customHeight="1">
      <c r="D1" s="82"/>
      <c r="F1" s="57"/>
      <c r="G1" s="57" t="s">
        <v>128</v>
      </c>
    </row>
    <row r="2" ht="39" customHeight="1">
      <c r="A2" s="83" t="s">
        <v>129</v>
      </c>
      <c r="B2" s="83"/>
      <c r="C2" s="83"/>
      <c r="D2" s="83"/>
      <c r="E2" s="83"/>
      <c r="F2" s="83"/>
      <c r="G2" s="83"/>
    </row>
    <row r="3" ht="18" customHeight="1">
      <c r="A3" s="74" t="str">
        <f>"单位名称："&amp;"云南技师学院（云南高级技工学校）"</f>
        <v>单位名称：云南技师学院（云南高级技工学校）</v>
      </c>
      <c r="F3" s="61"/>
      <c r="G3" s="61" t="s">
        <v>3</v>
      </c>
    </row>
    <row r="4" ht="20.25" customHeight="1">
      <c r="A4" s="84" t="s">
        <v>130</v>
      </c>
      <c r="B4" s="85"/>
      <c r="C4" s="86" t="s">
        <v>36</v>
      </c>
      <c r="D4" s="87" t="s">
        <v>63</v>
      </c>
      <c r="E4" s="87"/>
      <c r="F4" s="8"/>
      <c r="G4" s="86" t="s">
        <v>64</v>
      </c>
    </row>
    <row r="5" ht="20.25" customHeight="1">
      <c r="A5" s="88" t="s">
        <v>54</v>
      </c>
      <c r="B5" s="89" t="s">
        <v>55</v>
      </c>
      <c r="C5" s="90"/>
      <c r="D5" s="90" t="s">
        <v>38</v>
      </c>
      <c r="E5" s="90" t="s">
        <v>131</v>
      </c>
      <c r="F5" s="90" t="s">
        <v>132</v>
      </c>
      <c r="G5" s="90"/>
    </row>
    <row r="6" ht="13.5" customHeight="1">
      <c r="A6" s="91" t="s">
        <v>133</v>
      </c>
      <c r="B6" s="91" t="s">
        <v>134</v>
      </c>
      <c r="C6" s="91" t="s">
        <v>135</v>
      </c>
      <c r="D6" s="63"/>
      <c r="E6" s="91" t="s">
        <v>136</v>
      </c>
      <c r="F6" s="91" t="s">
        <v>137</v>
      </c>
      <c r="G6" s="91" t="s">
        <v>138</v>
      </c>
    </row>
    <row r="7" ht="18" customHeight="1">
      <c r="A7" s="54" t="s">
        <v>65</v>
      </c>
      <c r="B7" s="54" t="s">
        <v>66</v>
      </c>
      <c r="C7" s="26">
        <v>296088000</v>
      </c>
      <c r="D7" s="26">
        <v>201488000</v>
      </c>
      <c r="E7" s="26">
        <v>91163779</v>
      </c>
      <c r="F7" s="26">
        <v>110324221</v>
      </c>
      <c r="G7" s="26">
        <v>94600000</v>
      </c>
    </row>
    <row r="8" ht="18" customHeight="1">
      <c r="A8" s="54" t="s">
        <v>67</v>
      </c>
      <c r="B8" s="69" t="s">
        <v>68</v>
      </c>
      <c r="C8" s="26">
        <v>296088000</v>
      </c>
      <c r="D8" s="26">
        <v>201488000</v>
      </c>
      <c r="E8" s="26">
        <v>91163779</v>
      </c>
      <c r="F8" s="26">
        <v>110324221</v>
      </c>
      <c r="G8" s="26">
        <v>94600000</v>
      </c>
    </row>
    <row r="9" ht="18" customHeight="1">
      <c r="A9" s="54" t="s">
        <v>71</v>
      </c>
      <c r="B9" s="70" t="s">
        <v>72</v>
      </c>
      <c r="C9" s="26">
        <v>296088000</v>
      </c>
      <c r="D9" s="26">
        <v>201488000</v>
      </c>
      <c r="E9" s="26">
        <v>91163779</v>
      </c>
      <c r="F9" s="26">
        <v>110324221</v>
      </c>
      <c r="G9" s="26">
        <v>94600000</v>
      </c>
    </row>
    <row r="10" ht="18" customHeight="1">
      <c r="A10" s="54" t="s">
        <v>75</v>
      </c>
      <c r="B10" s="54" t="s">
        <v>76</v>
      </c>
      <c r="C10" s="26">
        <v>7300000</v>
      </c>
      <c r="D10" s="26">
        <v>7300000</v>
      </c>
      <c r="E10" s="26">
        <v>7300000</v>
      </c>
      <c r="F10" s="26"/>
      <c r="G10" s="26"/>
    </row>
    <row r="11" ht="18" customHeight="1">
      <c r="A11" s="54" t="s">
        <v>81</v>
      </c>
      <c r="B11" s="69" t="s">
        <v>82</v>
      </c>
      <c r="C11" s="26">
        <v>7000000</v>
      </c>
      <c r="D11" s="26">
        <v>7000000</v>
      </c>
      <c r="E11" s="26">
        <v>7000000</v>
      </c>
      <c r="F11" s="26"/>
      <c r="G11" s="26"/>
    </row>
    <row r="12" ht="18" customHeight="1">
      <c r="A12" s="54" t="s">
        <v>85</v>
      </c>
      <c r="B12" s="70" t="s">
        <v>86</v>
      </c>
      <c r="C12" s="26">
        <v>7000000</v>
      </c>
      <c r="D12" s="26">
        <v>7000000</v>
      </c>
      <c r="E12" s="26">
        <v>7000000</v>
      </c>
      <c r="F12" s="26"/>
      <c r="G12" s="26"/>
    </row>
    <row r="13" ht="18" customHeight="1">
      <c r="A13" s="54" t="s">
        <v>93</v>
      </c>
      <c r="B13" s="69" t="s">
        <v>94</v>
      </c>
      <c r="C13" s="26">
        <v>300000</v>
      </c>
      <c r="D13" s="26">
        <v>300000</v>
      </c>
      <c r="E13" s="26">
        <v>300000</v>
      </c>
      <c r="F13" s="26"/>
      <c r="G13" s="26"/>
    </row>
    <row r="14" ht="18" customHeight="1">
      <c r="A14" s="54" t="s">
        <v>95</v>
      </c>
      <c r="B14" s="70" t="s">
        <v>94</v>
      </c>
      <c r="C14" s="26">
        <v>300000</v>
      </c>
      <c r="D14" s="26">
        <v>300000</v>
      </c>
      <c r="E14" s="26">
        <v>300000</v>
      </c>
      <c r="F14" s="26"/>
      <c r="G14" s="26"/>
    </row>
    <row r="15" ht="18" customHeight="1">
      <c r="A15" s="50" t="s">
        <v>112</v>
      </c>
      <c r="B15" s="92" t="s">
        <v>112</v>
      </c>
      <c r="C15" s="26">
        <v>303388000</v>
      </c>
      <c r="D15" s="26">
        <v>208788000</v>
      </c>
      <c r="E15" s="26">
        <v>98463779</v>
      </c>
      <c r="F15" s="26">
        <v>110324221</v>
      </c>
      <c r="G15" s="26">
        <v>94600000</v>
      </c>
    </row>
  </sheetData>
  <mergeCells>
    <mergeCell ref="A2:G2"/>
    <mergeCell ref="A3:E3"/>
    <mergeCell ref="A4:B4"/>
    <mergeCell ref="D4:F4"/>
    <mergeCell ref="A15:B15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1CA2C58-9A7B-D934-1797-2EC97130E35B}" mc:Ignorable="x14ac xr xr2 xr3">
  <sheetPr>
    <outlinePr summaryRight="0"/>
  </sheetPr>
  <dimension ref="A1:F7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3"/>
      <c r="B1" s="93"/>
      <c r="C1" s="94"/>
      <c r="F1" s="95" t="s">
        <v>139</v>
      </c>
    </row>
    <row r="2" ht="25.5" customHeight="1">
      <c r="A2" s="96" t="s">
        <v>140</v>
      </c>
      <c r="B2" s="96"/>
      <c r="C2" s="96"/>
      <c r="D2" s="96"/>
      <c r="E2" s="96"/>
      <c r="F2" s="96"/>
    </row>
    <row r="3" ht="15.75" customHeight="1">
      <c r="A3" s="74" t="str">
        <f>"单位名称："&amp;"云南技师学院（云南高级技工学校）"</f>
        <v>单位名称：云南技师学院（云南高级技工学校）</v>
      </c>
      <c r="B3" s="93"/>
      <c r="C3" s="94"/>
      <c r="F3" s="95" t="s">
        <v>141</v>
      </c>
    </row>
    <row r="4" ht="19.5" customHeight="1">
      <c r="A4" s="62" t="s">
        <v>142</v>
      </c>
      <c r="B4" s="9" t="s">
        <v>143</v>
      </c>
      <c r="C4" s="7" t="s">
        <v>144</v>
      </c>
      <c r="D4" s="87"/>
      <c r="E4" s="8"/>
      <c r="F4" s="9" t="s">
        <v>145</v>
      </c>
    </row>
    <row r="5" ht="19.5" customHeight="1">
      <c r="A5" s="76"/>
      <c r="B5" s="10"/>
      <c r="C5" s="63" t="s">
        <v>38</v>
      </c>
      <c r="D5" s="63" t="s">
        <v>146</v>
      </c>
      <c r="E5" s="63" t="s">
        <v>147</v>
      </c>
      <c r="F5" s="10"/>
    </row>
    <row r="6" ht="18.75" customHeight="1">
      <c r="A6" s="97">
        <v>1</v>
      </c>
      <c r="B6" s="97">
        <v>2</v>
      </c>
      <c r="C6" s="98">
        <v>3</v>
      </c>
      <c r="D6" s="97">
        <v>4</v>
      </c>
      <c r="E6" s="97">
        <v>5</v>
      </c>
      <c r="F6" s="97">
        <v>6</v>
      </c>
    </row>
    <row r="7" ht="18.75" customHeight="1">
      <c r="A7" s="12">
        <v>230000</v>
      </c>
      <c r="B7" s="12"/>
      <c r="C7" s="99">
        <v>230000</v>
      </c>
      <c r="D7" s="12"/>
      <c r="E7" s="12">
        <v>230000</v>
      </c>
      <c r="F7" s="12"/>
    </row>
  </sheetData>
  <mergeCells>
    <mergeCell ref="A2:F2"/>
    <mergeCell ref="A3:D3"/>
    <mergeCell ref="C4:E4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D78A104-8651-8A9C-62DA-88D57FD3BE65}" mc:Ignorable="x14ac xr xr2 xr3">
  <sheetPr>
    <outlinePr summaryRight="0"/>
  </sheetPr>
  <dimension ref="A1:W47"/>
  <sheetViews>
    <sheetView showZeros="0" topLeftCell="A10" workbookViewId="0">
      <selection activeCell="A1" sqref="A1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0"/>
      <c r="E1" s="100"/>
      <c r="F1" s="100"/>
      <c r="G1" s="100"/>
      <c r="U1" s="82"/>
      <c r="W1" s="57" t="s">
        <v>148</v>
      </c>
    </row>
    <row r="2" ht="27.75" customHeight="1">
      <c r="A2" s="30" t="s">
        <v>149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>"单位名称："&amp;"云南技师学院（云南高级技工学校）"</f>
        <v>单位名称：云南技师学院（云南高级技工学校）</v>
      </c>
      <c r="B3" s="101"/>
      <c r="C3" s="101"/>
      <c r="D3" s="101"/>
      <c r="E3" s="101"/>
      <c r="F3" s="101"/>
      <c r="G3" s="101"/>
      <c r="H3" s="32"/>
      <c r="I3" s="32"/>
      <c r="J3" s="32"/>
      <c r="K3" s="32"/>
      <c r="L3" s="32"/>
      <c r="M3" s="32"/>
      <c r="N3" s="32"/>
      <c r="O3" s="32"/>
      <c r="P3" s="32"/>
      <c r="Q3" s="32"/>
      <c r="U3" s="82"/>
      <c r="W3" s="61" t="s">
        <v>141</v>
      </c>
    </row>
    <row r="4" ht="21.75" customHeight="1">
      <c r="A4" s="102" t="s">
        <v>150</v>
      </c>
      <c r="B4" s="102" t="s">
        <v>151</v>
      </c>
      <c r="C4" s="102" t="s">
        <v>152</v>
      </c>
      <c r="D4" s="62" t="s">
        <v>153</v>
      </c>
      <c r="E4" s="62" t="s">
        <v>154</v>
      </c>
      <c r="F4" s="62" t="s">
        <v>155</v>
      </c>
      <c r="G4" s="62" t="s">
        <v>156</v>
      </c>
      <c r="H4" s="63" t="s">
        <v>157</v>
      </c>
      <c r="I4" s="63"/>
      <c r="J4" s="63"/>
      <c r="K4" s="63"/>
      <c r="L4" s="103"/>
      <c r="M4" s="103"/>
      <c r="N4" s="103"/>
      <c r="O4" s="103"/>
      <c r="P4" s="103"/>
      <c r="Q4" s="104"/>
      <c r="R4" s="63"/>
      <c r="S4" s="63"/>
      <c r="T4" s="63"/>
      <c r="U4" s="63"/>
      <c r="V4" s="63"/>
      <c r="W4" s="63"/>
    </row>
    <row r="5" ht="21.75" customHeight="1">
      <c r="A5" s="105"/>
      <c r="B5" s="105"/>
      <c r="C5" s="105"/>
      <c r="D5" s="106"/>
      <c r="E5" s="106"/>
      <c r="F5" s="106"/>
      <c r="G5" s="106"/>
      <c r="H5" s="63" t="s">
        <v>36</v>
      </c>
      <c r="I5" s="104" t="s">
        <v>39</v>
      </c>
      <c r="J5" s="104"/>
      <c r="K5" s="104"/>
      <c r="L5" s="103"/>
      <c r="M5" s="103"/>
      <c r="N5" s="103" t="s">
        <v>158</v>
      </c>
      <c r="O5" s="103"/>
      <c r="P5" s="103"/>
      <c r="Q5" s="104" t="s">
        <v>42</v>
      </c>
      <c r="R5" s="63" t="s">
        <v>57</v>
      </c>
      <c r="S5" s="104"/>
      <c r="T5" s="104"/>
      <c r="U5" s="104"/>
      <c r="V5" s="104"/>
      <c r="W5" s="104"/>
    </row>
    <row r="6" ht="15" customHeight="1">
      <c r="A6" s="107"/>
      <c r="B6" s="107"/>
      <c r="C6" s="107"/>
      <c r="D6" s="76"/>
      <c r="E6" s="76"/>
      <c r="F6" s="76"/>
      <c r="G6" s="76"/>
      <c r="H6" s="63"/>
      <c r="I6" s="104" t="s">
        <v>159</v>
      </c>
      <c r="J6" s="104" t="s">
        <v>160</v>
      </c>
      <c r="K6" s="104" t="s">
        <v>161</v>
      </c>
      <c r="L6" s="108" t="s">
        <v>162</v>
      </c>
      <c r="M6" s="108" t="s">
        <v>163</v>
      </c>
      <c r="N6" s="108" t="s">
        <v>39</v>
      </c>
      <c r="O6" s="108" t="s">
        <v>40</v>
      </c>
      <c r="P6" s="108" t="s">
        <v>41</v>
      </c>
      <c r="Q6" s="104"/>
      <c r="R6" s="104" t="s">
        <v>38</v>
      </c>
      <c r="S6" s="104" t="s">
        <v>49</v>
      </c>
      <c r="T6" s="104" t="s">
        <v>164</v>
      </c>
      <c r="U6" s="104" t="s">
        <v>45</v>
      </c>
      <c r="V6" s="104" t="s">
        <v>46</v>
      </c>
      <c r="W6" s="104" t="s">
        <v>47</v>
      </c>
    </row>
    <row r="7" ht="27.75" customHeight="1">
      <c r="A7" s="107"/>
      <c r="B7" s="107"/>
      <c r="C7" s="107"/>
      <c r="D7" s="76"/>
      <c r="E7" s="76"/>
      <c r="F7" s="76"/>
      <c r="G7" s="76"/>
      <c r="H7" s="63"/>
      <c r="I7" s="104"/>
      <c r="J7" s="104"/>
      <c r="K7" s="104"/>
      <c r="L7" s="108"/>
      <c r="M7" s="108"/>
      <c r="N7" s="108"/>
      <c r="O7" s="108"/>
      <c r="P7" s="108"/>
      <c r="Q7" s="104"/>
      <c r="R7" s="104"/>
      <c r="S7" s="104"/>
      <c r="T7" s="104"/>
      <c r="U7" s="104"/>
      <c r="V7" s="104"/>
      <c r="W7" s="104"/>
    </row>
    <row r="8" ht="15" customHeight="1">
      <c r="A8" s="109">
        <v>1</v>
      </c>
      <c r="B8" s="109">
        <v>2</v>
      </c>
      <c r="C8" s="109">
        <v>3</v>
      </c>
      <c r="D8" s="109">
        <v>4</v>
      </c>
      <c r="E8" s="109">
        <v>5</v>
      </c>
      <c r="F8" s="109">
        <v>6</v>
      </c>
      <c r="G8" s="109">
        <v>7</v>
      </c>
      <c r="H8" s="109">
        <v>8</v>
      </c>
      <c r="I8" s="109">
        <v>9</v>
      </c>
      <c r="J8" s="109">
        <v>10</v>
      </c>
      <c r="K8" s="109">
        <v>11</v>
      </c>
      <c r="L8" s="109">
        <v>12</v>
      </c>
      <c r="M8" s="109">
        <v>13</v>
      </c>
      <c r="N8" s="109">
        <v>14</v>
      </c>
      <c r="O8" s="109">
        <v>15</v>
      </c>
      <c r="P8" s="109">
        <v>16</v>
      </c>
      <c r="Q8" s="109">
        <v>17</v>
      </c>
      <c r="R8" s="109">
        <v>18</v>
      </c>
      <c r="S8" s="109">
        <v>19</v>
      </c>
      <c r="T8" s="109">
        <v>20</v>
      </c>
      <c r="U8" s="109">
        <v>21</v>
      </c>
      <c r="V8" s="109">
        <v>22</v>
      </c>
      <c r="W8" s="109">
        <v>23</v>
      </c>
    </row>
    <row r="9" ht="18.75" customHeight="1">
      <c r="A9" s="13" t="s">
        <v>51</v>
      </c>
      <c r="B9" s="110"/>
      <c r="C9" s="13"/>
      <c r="D9" s="13"/>
      <c r="E9" s="13"/>
      <c r="F9" s="13"/>
      <c r="G9" s="13"/>
      <c r="H9" s="26">
        <v>251014100</v>
      </c>
      <c r="I9" s="26">
        <v>208788000</v>
      </c>
      <c r="J9" s="26">
        <v>36752674.98</v>
      </c>
      <c r="K9" s="26"/>
      <c r="L9" s="26">
        <v>172035325.02</v>
      </c>
      <c r="M9" s="26"/>
      <c r="N9" s="26"/>
      <c r="O9" s="26"/>
      <c r="P9" s="26"/>
      <c r="Q9" s="26">
        <v>42226100</v>
      </c>
      <c r="R9" s="26"/>
      <c r="S9" s="26"/>
      <c r="T9" s="26"/>
      <c r="U9" s="26"/>
      <c r="V9" s="26"/>
      <c r="W9" s="26"/>
    </row>
    <row r="10" ht="31.5" customHeight="1">
      <c r="A10" s="111" t="s">
        <v>51</v>
      </c>
      <c r="B10" s="110" t="s">
        <v>165</v>
      </c>
      <c r="C10" s="13" t="s">
        <v>166</v>
      </c>
      <c r="D10" s="13" t="s">
        <v>71</v>
      </c>
      <c r="E10" s="13" t="s">
        <v>72</v>
      </c>
      <c r="F10" s="13" t="s">
        <v>167</v>
      </c>
      <c r="G10" s="13" t="s">
        <v>168</v>
      </c>
      <c r="H10" s="26">
        <v>15978705</v>
      </c>
      <c r="I10" s="26">
        <v>15978705</v>
      </c>
      <c r="J10" s="26">
        <v>3994676.25</v>
      </c>
      <c r="K10" s="26"/>
      <c r="L10" s="26">
        <v>11984028.75</v>
      </c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ht="31.5" customHeight="1">
      <c r="A11" s="111" t="s">
        <v>51</v>
      </c>
      <c r="B11" s="110" t="s">
        <v>165</v>
      </c>
      <c r="C11" s="13" t="s">
        <v>166</v>
      </c>
      <c r="D11" s="13" t="s">
        <v>71</v>
      </c>
      <c r="E11" s="13" t="s">
        <v>72</v>
      </c>
      <c r="F11" s="13" t="s">
        <v>169</v>
      </c>
      <c r="G11" s="13" t="s">
        <v>170</v>
      </c>
      <c r="H11" s="26">
        <v>106228</v>
      </c>
      <c r="I11" s="26">
        <v>106228</v>
      </c>
      <c r="J11" s="26">
        <v>26557</v>
      </c>
      <c r="K11" s="26"/>
      <c r="L11" s="26">
        <v>79671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ht="31.5" customHeight="1">
      <c r="A12" s="111" t="s">
        <v>51</v>
      </c>
      <c r="B12" s="110" t="s">
        <v>165</v>
      </c>
      <c r="C12" s="13" t="s">
        <v>166</v>
      </c>
      <c r="D12" s="13" t="s">
        <v>71</v>
      </c>
      <c r="E12" s="13" t="s">
        <v>72</v>
      </c>
      <c r="F12" s="13" t="s">
        <v>171</v>
      </c>
      <c r="G12" s="13" t="s">
        <v>172</v>
      </c>
      <c r="H12" s="26">
        <v>124500</v>
      </c>
      <c r="I12" s="26">
        <v>124500</v>
      </c>
      <c r="J12" s="26">
        <v>31125</v>
      </c>
      <c r="K12" s="26"/>
      <c r="L12" s="26">
        <v>93375</v>
      </c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ht="31.5" customHeight="1">
      <c r="A13" s="111" t="s">
        <v>51</v>
      </c>
      <c r="B13" s="110" t="s">
        <v>165</v>
      </c>
      <c r="C13" s="13" t="s">
        <v>166</v>
      </c>
      <c r="D13" s="13" t="s">
        <v>71</v>
      </c>
      <c r="E13" s="13" t="s">
        <v>72</v>
      </c>
      <c r="F13" s="13" t="s">
        <v>173</v>
      </c>
      <c r="G13" s="13" t="s">
        <v>174</v>
      </c>
      <c r="H13" s="26">
        <v>48960846</v>
      </c>
      <c r="I13" s="26">
        <v>48960846</v>
      </c>
      <c r="J13" s="26">
        <v>12240211.5</v>
      </c>
      <c r="K13" s="26"/>
      <c r="L13" s="26">
        <v>36720634.5</v>
      </c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ht="31.5" customHeight="1">
      <c r="A14" s="111" t="s">
        <v>51</v>
      </c>
      <c r="B14" s="110" t="s">
        <v>175</v>
      </c>
      <c r="C14" s="13" t="s">
        <v>176</v>
      </c>
      <c r="D14" s="13" t="s">
        <v>85</v>
      </c>
      <c r="E14" s="13" t="s">
        <v>86</v>
      </c>
      <c r="F14" s="13" t="s">
        <v>177</v>
      </c>
      <c r="G14" s="13" t="s">
        <v>178</v>
      </c>
      <c r="H14" s="26">
        <v>7000000</v>
      </c>
      <c r="I14" s="26">
        <v>7000000</v>
      </c>
      <c r="J14" s="26">
        <v>1750000</v>
      </c>
      <c r="K14" s="26"/>
      <c r="L14" s="26">
        <v>5250000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ht="31.5" customHeight="1">
      <c r="A15" s="111" t="s">
        <v>51</v>
      </c>
      <c r="B15" s="110" t="s">
        <v>175</v>
      </c>
      <c r="C15" s="13" t="s">
        <v>176</v>
      </c>
      <c r="D15" s="13" t="s">
        <v>95</v>
      </c>
      <c r="E15" s="13" t="s">
        <v>94</v>
      </c>
      <c r="F15" s="13" t="s">
        <v>179</v>
      </c>
      <c r="G15" s="13" t="s">
        <v>180</v>
      </c>
      <c r="H15" s="26">
        <v>300000</v>
      </c>
      <c r="I15" s="26">
        <v>300000</v>
      </c>
      <c r="J15" s="26">
        <v>75000</v>
      </c>
      <c r="K15" s="26"/>
      <c r="L15" s="26">
        <v>225000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ht="31.5" customHeight="1">
      <c r="A16" s="111" t="s">
        <v>51</v>
      </c>
      <c r="B16" s="110" t="s">
        <v>175</v>
      </c>
      <c r="C16" s="13" t="s">
        <v>176</v>
      </c>
      <c r="D16" s="13" t="s">
        <v>100</v>
      </c>
      <c r="E16" s="13" t="s">
        <v>101</v>
      </c>
      <c r="F16" s="13" t="s">
        <v>181</v>
      </c>
      <c r="G16" s="13" t="s">
        <v>182</v>
      </c>
      <c r="H16" s="26">
        <v>3800000</v>
      </c>
      <c r="I16" s="26"/>
      <c r="J16" s="26"/>
      <c r="K16" s="26"/>
      <c r="L16" s="26"/>
      <c r="M16" s="26"/>
      <c r="N16" s="26"/>
      <c r="O16" s="26"/>
      <c r="P16" s="26"/>
      <c r="Q16" s="26">
        <v>3800000</v>
      </c>
      <c r="R16" s="26"/>
      <c r="S16" s="26"/>
      <c r="T16" s="26"/>
      <c r="U16" s="26"/>
      <c r="V16" s="26"/>
      <c r="W16" s="26"/>
    </row>
    <row r="17" ht="31.5" customHeight="1">
      <c r="A17" s="111" t="s">
        <v>51</v>
      </c>
      <c r="B17" s="110" t="s">
        <v>175</v>
      </c>
      <c r="C17" s="13" t="s">
        <v>176</v>
      </c>
      <c r="D17" s="13" t="s">
        <v>102</v>
      </c>
      <c r="E17" s="13" t="s">
        <v>103</v>
      </c>
      <c r="F17" s="13" t="s">
        <v>183</v>
      </c>
      <c r="G17" s="13" t="s">
        <v>184</v>
      </c>
      <c r="H17" s="26">
        <v>2350000</v>
      </c>
      <c r="I17" s="26"/>
      <c r="J17" s="26"/>
      <c r="K17" s="26"/>
      <c r="L17" s="26"/>
      <c r="M17" s="26"/>
      <c r="N17" s="26"/>
      <c r="O17" s="26"/>
      <c r="P17" s="26"/>
      <c r="Q17" s="26">
        <v>2350000</v>
      </c>
      <c r="R17" s="26"/>
      <c r="S17" s="26"/>
      <c r="T17" s="26"/>
      <c r="U17" s="26"/>
      <c r="V17" s="26"/>
      <c r="W17" s="26"/>
    </row>
    <row r="18" ht="31.5" customHeight="1">
      <c r="A18" s="111" t="s">
        <v>51</v>
      </c>
      <c r="B18" s="110" t="s">
        <v>175</v>
      </c>
      <c r="C18" s="13" t="s">
        <v>176</v>
      </c>
      <c r="D18" s="13" t="s">
        <v>104</v>
      </c>
      <c r="E18" s="13" t="s">
        <v>105</v>
      </c>
      <c r="F18" s="13" t="s">
        <v>179</v>
      </c>
      <c r="G18" s="13" t="s">
        <v>180</v>
      </c>
      <c r="H18" s="26">
        <v>200000</v>
      </c>
      <c r="I18" s="26"/>
      <c r="J18" s="26"/>
      <c r="K18" s="26"/>
      <c r="L18" s="26"/>
      <c r="M18" s="26"/>
      <c r="N18" s="26"/>
      <c r="O18" s="26"/>
      <c r="P18" s="26"/>
      <c r="Q18" s="26">
        <v>200000</v>
      </c>
      <c r="R18" s="26"/>
      <c r="S18" s="26"/>
      <c r="T18" s="26"/>
      <c r="U18" s="26"/>
      <c r="V18" s="26"/>
      <c r="W18" s="26"/>
    </row>
    <row r="19" ht="31.5" customHeight="1">
      <c r="A19" s="111" t="s">
        <v>51</v>
      </c>
      <c r="B19" s="110" t="s">
        <v>185</v>
      </c>
      <c r="C19" s="13" t="s">
        <v>186</v>
      </c>
      <c r="D19" s="13" t="s">
        <v>87</v>
      </c>
      <c r="E19" s="13" t="s">
        <v>88</v>
      </c>
      <c r="F19" s="13" t="s">
        <v>187</v>
      </c>
      <c r="G19" s="13" t="s">
        <v>188</v>
      </c>
      <c r="H19" s="26">
        <v>3500000</v>
      </c>
      <c r="I19" s="26"/>
      <c r="J19" s="26"/>
      <c r="K19" s="26"/>
      <c r="L19" s="26"/>
      <c r="M19" s="26"/>
      <c r="N19" s="26"/>
      <c r="O19" s="26"/>
      <c r="P19" s="26"/>
      <c r="Q19" s="26">
        <v>3500000</v>
      </c>
      <c r="R19" s="26"/>
      <c r="S19" s="26"/>
      <c r="T19" s="26"/>
      <c r="U19" s="26"/>
      <c r="V19" s="26"/>
      <c r="W19" s="26"/>
    </row>
    <row r="20" ht="31.5" customHeight="1">
      <c r="A20" s="111" t="s">
        <v>51</v>
      </c>
      <c r="B20" s="110" t="s">
        <v>189</v>
      </c>
      <c r="C20" s="13" t="s">
        <v>111</v>
      </c>
      <c r="D20" s="13" t="s">
        <v>110</v>
      </c>
      <c r="E20" s="13" t="s">
        <v>111</v>
      </c>
      <c r="F20" s="13" t="s">
        <v>190</v>
      </c>
      <c r="G20" s="13" t="s">
        <v>111</v>
      </c>
      <c r="H20" s="26">
        <v>7150000</v>
      </c>
      <c r="I20" s="26"/>
      <c r="J20" s="26"/>
      <c r="K20" s="26"/>
      <c r="L20" s="26"/>
      <c r="M20" s="26"/>
      <c r="N20" s="26"/>
      <c r="O20" s="26"/>
      <c r="P20" s="26"/>
      <c r="Q20" s="26">
        <v>7150000</v>
      </c>
      <c r="R20" s="26"/>
      <c r="S20" s="26"/>
      <c r="T20" s="26"/>
      <c r="U20" s="26"/>
      <c r="V20" s="26"/>
      <c r="W20" s="26"/>
    </row>
    <row r="21" ht="31.5" customHeight="1">
      <c r="A21" s="111" t="s">
        <v>51</v>
      </c>
      <c r="B21" s="110" t="s">
        <v>191</v>
      </c>
      <c r="C21" s="13" t="s">
        <v>192</v>
      </c>
      <c r="D21" s="13" t="s">
        <v>71</v>
      </c>
      <c r="E21" s="13" t="s">
        <v>72</v>
      </c>
      <c r="F21" s="13" t="s">
        <v>193</v>
      </c>
      <c r="G21" s="13" t="s">
        <v>194</v>
      </c>
      <c r="H21" s="26">
        <v>28800</v>
      </c>
      <c r="I21" s="26">
        <v>28800</v>
      </c>
      <c r="J21" s="26">
        <v>7200</v>
      </c>
      <c r="K21" s="26"/>
      <c r="L21" s="26">
        <v>21600</v>
      </c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ht="31.5" customHeight="1">
      <c r="A22" s="111" t="s">
        <v>51</v>
      </c>
      <c r="B22" s="110" t="s">
        <v>191</v>
      </c>
      <c r="C22" s="13" t="s">
        <v>192</v>
      </c>
      <c r="D22" s="13" t="s">
        <v>71</v>
      </c>
      <c r="E22" s="13" t="s">
        <v>72</v>
      </c>
      <c r="F22" s="13" t="s">
        <v>195</v>
      </c>
      <c r="G22" s="13" t="s">
        <v>196</v>
      </c>
      <c r="H22" s="26">
        <v>1077600</v>
      </c>
      <c r="I22" s="26">
        <v>1077600</v>
      </c>
      <c r="J22" s="26">
        <v>269400</v>
      </c>
      <c r="K22" s="26"/>
      <c r="L22" s="26">
        <v>808200</v>
      </c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ht="31.5" customHeight="1">
      <c r="A23" s="111" t="s">
        <v>51</v>
      </c>
      <c r="B23" s="110" t="s">
        <v>197</v>
      </c>
      <c r="C23" s="13" t="s">
        <v>198</v>
      </c>
      <c r="D23" s="13" t="s">
        <v>71</v>
      </c>
      <c r="E23" s="13" t="s">
        <v>72</v>
      </c>
      <c r="F23" s="13" t="s">
        <v>199</v>
      </c>
      <c r="G23" s="13" t="s">
        <v>198</v>
      </c>
      <c r="H23" s="26">
        <v>24887100</v>
      </c>
      <c r="I23" s="26">
        <v>24887100</v>
      </c>
      <c r="J23" s="26">
        <v>6221775</v>
      </c>
      <c r="K23" s="26"/>
      <c r="L23" s="26">
        <v>18665325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ht="31.5" customHeight="1">
      <c r="A24" s="111" t="s">
        <v>51</v>
      </c>
      <c r="B24" s="110" t="s">
        <v>200</v>
      </c>
      <c r="C24" s="13" t="s">
        <v>201</v>
      </c>
      <c r="D24" s="13" t="s">
        <v>71</v>
      </c>
      <c r="E24" s="13" t="s">
        <v>72</v>
      </c>
      <c r="F24" s="13" t="s">
        <v>202</v>
      </c>
      <c r="G24" s="13" t="s">
        <v>203</v>
      </c>
      <c r="H24" s="26">
        <v>230000</v>
      </c>
      <c r="I24" s="26">
        <v>230000</v>
      </c>
      <c r="J24" s="26"/>
      <c r="K24" s="26"/>
      <c r="L24" s="26">
        <v>230000</v>
      </c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ht="31.5" customHeight="1">
      <c r="A25" s="111" t="s">
        <v>51</v>
      </c>
      <c r="B25" s="110" t="s">
        <v>204</v>
      </c>
      <c r="C25" s="13" t="s">
        <v>205</v>
      </c>
      <c r="D25" s="13" t="s">
        <v>71</v>
      </c>
      <c r="E25" s="13" t="s">
        <v>72</v>
      </c>
      <c r="F25" s="13" t="s">
        <v>206</v>
      </c>
      <c r="G25" s="13" t="s">
        <v>205</v>
      </c>
      <c r="H25" s="26">
        <v>1228800</v>
      </c>
      <c r="I25" s="26">
        <v>1228800</v>
      </c>
      <c r="J25" s="26">
        <v>307200</v>
      </c>
      <c r="K25" s="26"/>
      <c r="L25" s="26">
        <v>921600</v>
      </c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ht="31.5" customHeight="1">
      <c r="A26" s="111" t="s">
        <v>51</v>
      </c>
      <c r="B26" s="110" t="s">
        <v>207</v>
      </c>
      <c r="C26" s="13" t="s">
        <v>208</v>
      </c>
      <c r="D26" s="13" t="s">
        <v>71</v>
      </c>
      <c r="E26" s="13" t="s">
        <v>72</v>
      </c>
      <c r="F26" s="13" t="s">
        <v>209</v>
      </c>
      <c r="G26" s="13" t="s">
        <v>210</v>
      </c>
      <c r="H26" s="26">
        <v>728000</v>
      </c>
      <c r="I26" s="26">
        <v>728000</v>
      </c>
      <c r="J26" s="26">
        <v>182000</v>
      </c>
      <c r="K26" s="26"/>
      <c r="L26" s="26">
        <v>546000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ht="31.5" customHeight="1">
      <c r="A27" s="111" t="s">
        <v>51</v>
      </c>
      <c r="B27" s="110" t="s">
        <v>207</v>
      </c>
      <c r="C27" s="13" t="s">
        <v>208</v>
      </c>
      <c r="D27" s="13" t="s">
        <v>71</v>
      </c>
      <c r="E27" s="13" t="s">
        <v>72</v>
      </c>
      <c r="F27" s="13" t="s">
        <v>211</v>
      </c>
      <c r="G27" s="13" t="s">
        <v>212</v>
      </c>
      <c r="H27" s="26">
        <v>550000</v>
      </c>
      <c r="I27" s="26">
        <v>550000</v>
      </c>
      <c r="J27" s="26"/>
      <c r="K27" s="26"/>
      <c r="L27" s="26">
        <v>550000</v>
      </c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ht="31.5" customHeight="1">
      <c r="A28" s="111" t="s">
        <v>51</v>
      </c>
      <c r="B28" s="110" t="s">
        <v>207</v>
      </c>
      <c r="C28" s="13" t="s">
        <v>208</v>
      </c>
      <c r="D28" s="13" t="s">
        <v>71</v>
      </c>
      <c r="E28" s="13" t="s">
        <v>72</v>
      </c>
      <c r="F28" s="13" t="s">
        <v>213</v>
      </c>
      <c r="G28" s="13" t="s">
        <v>214</v>
      </c>
      <c r="H28" s="26">
        <v>150000</v>
      </c>
      <c r="I28" s="26">
        <v>150000</v>
      </c>
      <c r="J28" s="26">
        <v>37500</v>
      </c>
      <c r="K28" s="26"/>
      <c r="L28" s="26">
        <v>112500</v>
      </c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ht="31.5" customHeight="1">
      <c r="A29" s="111" t="s">
        <v>51</v>
      </c>
      <c r="B29" s="110" t="s">
        <v>207</v>
      </c>
      <c r="C29" s="13" t="s">
        <v>208</v>
      </c>
      <c r="D29" s="13" t="s">
        <v>71</v>
      </c>
      <c r="E29" s="13" t="s">
        <v>72</v>
      </c>
      <c r="F29" s="13" t="s">
        <v>215</v>
      </c>
      <c r="G29" s="13" t="s">
        <v>216</v>
      </c>
      <c r="H29" s="26">
        <v>3000000</v>
      </c>
      <c r="I29" s="26">
        <v>3000000</v>
      </c>
      <c r="J29" s="26">
        <v>750000</v>
      </c>
      <c r="K29" s="26"/>
      <c r="L29" s="26">
        <v>2250000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ht="31.5" customHeight="1">
      <c r="A30" s="111" t="s">
        <v>51</v>
      </c>
      <c r="B30" s="110" t="s">
        <v>207</v>
      </c>
      <c r="C30" s="13" t="s">
        <v>208</v>
      </c>
      <c r="D30" s="13" t="s">
        <v>71</v>
      </c>
      <c r="E30" s="13" t="s">
        <v>72</v>
      </c>
      <c r="F30" s="13" t="s">
        <v>217</v>
      </c>
      <c r="G30" s="13" t="s">
        <v>218</v>
      </c>
      <c r="H30" s="26">
        <v>5000000</v>
      </c>
      <c r="I30" s="26">
        <v>5000000</v>
      </c>
      <c r="J30" s="26">
        <v>1250000</v>
      </c>
      <c r="K30" s="26"/>
      <c r="L30" s="26">
        <v>3750000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ht="31.5" customHeight="1">
      <c r="A31" s="111" t="s">
        <v>51</v>
      </c>
      <c r="B31" s="110" t="s">
        <v>207</v>
      </c>
      <c r="C31" s="13" t="s">
        <v>208</v>
      </c>
      <c r="D31" s="13" t="s">
        <v>71</v>
      </c>
      <c r="E31" s="13" t="s">
        <v>72</v>
      </c>
      <c r="F31" s="13" t="s">
        <v>219</v>
      </c>
      <c r="G31" s="13" t="s">
        <v>220</v>
      </c>
      <c r="H31" s="26">
        <v>1419120</v>
      </c>
      <c r="I31" s="26">
        <v>1419120</v>
      </c>
      <c r="J31" s="26"/>
      <c r="K31" s="26"/>
      <c r="L31" s="26">
        <v>1419120</v>
      </c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ht="31.5" customHeight="1">
      <c r="A32" s="111" t="s">
        <v>51</v>
      </c>
      <c r="B32" s="110" t="s">
        <v>207</v>
      </c>
      <c r="C32" s="13" t="s">
        <v>208</v>
      </c>
      <c r="D32" s="13" t="s">
        <v>71</v>
      </c>
      <c r="E32" s="13" t="s">
        <v>72</v>
      </c>
      <c r="F32" s="13" t="s">
        <v>221</v>
      </c>
      <c r="G32" s="13" t="s">
        <v>222</v>
      </c>
      <c r="H32" s="26">
        <v>9884082</v>
      </c>
      <c r="I32" s="26">
        <v>9884082</v>
      </c>
      <c r="J32" s="26"/>
      <c r="K32" s="26"/>
      <c r="L32" s="26">
        <v>9884082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ht="31.5" customHeight="1">
      <c r="A33" s="111" t="s">
        <v>51</v>
      </c>
      <c r="B33" s="110" t="s">
        <v>207</v>
      </c>
      <c r="C33" s="13" t="s">
        <v>208</v>
      </c>
      <c r="D33" s="13" t="s">
        <v>71</v>
      </c>
      <c r="E33" s="13" t="s">
        <v>72</v>
      </c>
      <c r="F33" s="13" t="s">
        <v>223</v>
      </c>
      <c r="G33" s="13" t="s">
        <v>224</v>
      </c>
      <c r="H33" s="26">
        <v>3912320</v>
      </c>
      <c r="I33" s="26">
        <v>3912320</v>
      </c>
      <c r="J33" s="26">
        <v>978080</v>
      </c>
      <c r="K33" s="26"/>
      <c r="L33" s="26">
        <v>2934240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ht="31.5" customHeight="1">
      <c r="A34" s="111" t="s">
        <v>51</v>
      </c>
      <c r="B34" s="110" t="s">
        <v>207</v>
      </c>
      <c r="C34" s="13" t="s">
        <v>208</v>
      </c>
      <c r="D34" s="13" t="s">
        <v>71</v>
      </c>
      <c r="E34" s="13" t="s">
        <v>72</v>
      </c>
      <c r="F34" s="13" t="s">
        <v>225</v>
      </c>
      <c r="G34" s="13" t="s">
        <v>226</v>
      </c>
      <c r="H34" s="26">
        <v>18990986</v>
      </c>
      <c r="I34" s="26">
        <v>18990986</v>
      </c>
      <c r="J34" s="26"/>
      <c r="K34" s="26"/>
      <c r="L34" s="26">
        <v>18990986</v>
      </c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ht="31.5" customHeight="1">
      <c r="A35" s="111" t="s">
        <v>51</v>
      </c>
      <c r="B35" s="110" t="s">
        <v>207</v>
      </c>
      <c r="C35" s="13" t="s">
        <v>208</v>
      </c>
      <c r="D35" s="13" t="s">
        <v>71</v>
      </c>
      <c r="E35" s="13" t="s">
        <v>72</v>
      </c>
      <c r="F35" s="13" t="s">
        <v>227</v>
      </c>
      <c r="G35" s="13" t="s">
        <v>228</v>
      </c>
      <c r="H35" s="26">
        <v>10856700</v>
      </c>
      <c r="I35" s="26">
        <v>10856700</v>
      </c>
      <c r="J35" s="26">
        <v>2714175</v>
      </c>
      <c r="K35" s="26"/>
      <c r="L35" s="26">
        <v>8142525</v>
      </c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ht="31.5" customHeight="1">
      <c r="A36" s="111" t="s">
        <v>51</v>
      </c>
      <c r="B36" s="110" t="s">
        <v>207</v>
      </c>
      <c r="C36" s="13" t="s">
        <v>208</v>
      </c>
      <c r="D36" s="13" t="s">
        <v>71</v>
      </c>
      <c r="E36" s="13" t="s">
        <v>72</v>
      </c>
      <c r="F36" s="13" t="s">
        <v>229</v>
      </c>
      <c r="G36" s="13" t="s">
        <v>230</v>
      </c>
      <c r="H36" s="26">
        <v>212500</v>
      </c>
      <c r="I36" s="26">
        <v>212500</v>
      </c>
      <c r="J36" s="26">
        <v>53125</v>
      </c>
      <c r="K36" s="26"/>
      <c r="L36" s="26">
        <v>159375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ht="31.5" customHeight="1">
      <c r="A37" s="111" t="s">
        <v>51</v>
      </c>
      <c r="B37" s="110" t="s">
        <v>207</v>
      </c>
      <c r="C37" s="13" t="s">
        <v>208</v>
      </c>
      <c r="D37" s="13" t="s">
        <v>71</v>
      </c>
      <c r="E37" s="13" t="s">
        <v>72</v>
      </c>
      <c r="F37" s="13" t="s">
        <v>231</v>
      </c>
      <c r="G37" s="13" t="s">
        <v>232</v>
      </c>
      <c r="H37" s="26">
        <v>10675900.9</v>
      </c>
      <c r="I37" s="26">
        <v>10675900.9</v>
      </c>
      <c r="J37" s="26">
        <v>2668975.23</v>
      </c>
      <c r="K37" s="26"/>
      <c r="L37" s="26">
        <v>8006925.67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ht="31.5" customHeight="1">
      <c r="A38" s="111" t="s">
        <v>51</v>
      </c>
      <c r="B38" s="110" t="s">
        <v>207</v>
      </c>
      <c r="C38" s="13" t="s">
        <v>208</v>
      </c>
      <c r="D38" s="13" t="s">
        <v>71</v>
      </c>
      <c r="E38" s="13" t="s">
        <v>72</v>
      </c>
      <c r="F38" s="13" t="s">
        <v>233</v>
      </c>
      <c r="G38" s="13" t="s">
        <v>234</v>
      </c>
      <c r="H38" s="26">
        <v>170000</v>
      </c>
      <c r="I38" s="26">
        <v>170000</v>
      </c>
      <c r="J38" s="26">
        <v>42500</v>
      </c>
      <c r="K38" s="26"/>
      <c r="L38" s="26">
        <v>127500</v>
      </c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ht="31.5" customHeight="1">
      <c r="A39" s="111" t="s">
        <v>51</v>
      </c>
      <c r="B39" s="110" t="s">
        <v>207</v>
      </c>
      <c r="C39" s="13" t="s">
        <v>208</v>
      </c>
      <c r="D39" s="13" t="s">
        <v>71</v>
      </c>
      <c r="E39" s="13" t="s">
        <v>72</v>
      </c>
      <c r="F39" s="13" t="s">
        <v>235</v>
      </c>
      <c r="G39" s="13" t="s">
        <v>236</v>
      </c>
      <c r="H39" s="26">
        <v>6290000</v>
      </c>
      <c r="I39" s="26">
        <v>6290000</v>
      </c>
      <c r="J39" s="26">
        <v>1572500</v>
      </c>
      <c r="K39" s="26"/>
      <c r="L39" s="26">
        <v>4717500</v>
      </c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ht="31.5" customHeight="1">
      <c r="A40" s="111" t="s">
        <v>51</v>
      </c>
      <c r="B40" s="110" t="s">
        <v>207</v>
      </c>
      <c r="C40" s="13" t="s">
        <v>208</v>
      </c>
      <c r="D40" s="13" t="s">
        <v>71</v>
      </c>
      <c r="E40" s="13" t="s">
        <v>72</v>
      </c>
      <c r="F40" s="13" t="s">
        <v>237</v>
      </c>
      <c r="G40" s="13" t="s">
        <v>238</v>
      </c>
      <c r="H40" s="26">
        <v>1632000</v>
      </c>
      <c r="I40" s="26">
        <v>1632000</v>
      </c>
      <c r="J40" s="26">
        <v>408000</v>
      </c>
      <c r="K40" s="26"/>
      <c r="L40" s="26">
        <v>1224000</v>
      </c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ht="31.5" customHeight="1">
      <c r="A41" s="111" t="s">
        <v>51</v>
      </c>
      <c r="B41" s="110" t="s">
        <v>207</v>
      </c>
      <c r="C41" s="13" t="s">
        <v>208</v>
      </c>
      <c r="D41" s="13" t="s">
        <v>71</v>
      </c>
      <c r="E41" s="13" t="s">
        <v>72</v>
      </c>
      <c r="F41" s="13" t="s">
        <v>239</v>
      </c>
      <c r="G41" s="13" t="s">
        <v>240</v>
      </c>
      <c r="H41" s="26">
        <v>20746342.1</v>
      </c>
      <c r="I41" s="26">
        <v>20746342.1</v>
      </c>
      <c r="J41" s="26">
        <v>310175</v>
      </c>
      <c r="K41" s="26"/>
      <c r="L41" s="26">
        <v>20436167.1</v>
      </c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ht="31.5" customHeight="1">
      <c r="A42" s="111" t="s">
        <v>51</v>
      </c>
      <c r="B42" s="110" t="s">
        <v>207</v>
      </c>
      <c r="C42" s="13" t="s">
        <v>208</v>
      </c>
      <c r="D42" s="13" t="s">
        <v>71</v>
      </c>
      <c r="E42" s="13" t="s">
        <v>72</v>
      </c>
      <c r="F42" s="13" t="s">
        <v>241</v>
      </c>
      <c r="G42" s="13" t="s">
        <v>242</v>
      </c>
      <c r="H42" s="26">
        <v>406000</v>
      </c>
      <c r="I42" s="26">
        <v>406000</v>
      </c>
      <c r="J42" s="26"/>
      <c r="K42" s="26"/>
      <c r="L42" s="26">
        <v>406000</v>
      </c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ht="31.5" customHeight="1">
      <c r="A43" s="111" t="s">
        <v>51</v>
      </c>
      <c r="B43" s="110" t="s">
        <v>207</v>
      </c>
      <c r="C43" s="13" t="s">
        <v>208</v>
      </c>
      <c r="D43" s="13" t="s">
        <v>71</v>
      </c>
      <c r="E43" s="13" t="s">
        <v>72</v>
      </c>
      <c r="F43" s="13" t="s">
        <v>243</v>
      </c>
      <c r="G43" s="13" t="s">
        <v>244</v>
      </c>
      <c r="H43" s="26">
        <v>10791470</v>
      </c>
      <c r="I43" s="26">
        <v>10791470</v>
      </c>
      <c r="J43" s="26"/>
      <c r="K43" s="26"/>
      <c r="L43" s="26">
        <v>10791470</v>
      </c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ht="31.5" customHeight="1">
      <c r="A44" s="111" t="s">
        <v>51</v>
      </c>
      <c r="B44" s="110" t="s">
        <v>207</v>
      </c>
      <c r="C44" s="13" t="s">
        <v>208</v>
      </c>
      <c r="D44" s="13" t="s">
        <v>71</v>
      </c>
      <c r="E44" s="13" t="s">
        <v>72</v>
      </c>
      <c r="F44" s="13" t="s">
        <v>245</v>
      </c>
      <c r="G44" s="13" t="s">
        <v>246</v>
      </c>
      <c r="H44" s="26">
        <v>3450000</v>
      </c>
      <c r="I44" s="26">
        <v>3450000</v>
      </c>
      <c r="J44" s="26">
        <v>862500</v>
      </c>
      <c r="K44" s="26"/>
      <c r="L44" s="26">
        <v>2587500</v>
      </c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ht="31.5" customHeight="1">
      <c r="A45" s="111" t="s">
        <v>51</v>
      </c>
      <c r="B45" s="110" t="s">
        <v>207</v>
      </c>
      <c r="C45" s="13" t="s">
        <v>208</v>
      </c>
      <c r="D45" s="13" t="s">
        <v>83</v>
      </c>
      <c r="E45" s="13" t="s">
        <v>84</v>
      </c>
      <c r="F45" s="13" t="s">
        <v>239</v>
      </c>
      <c r="G45" s="13" t="s">
        <v>240</v>
      </c>
      <c r="H45" s="26">
        <v>339000</v>
      </c>
      <c r="I45" s="26"/>
      <c r="J45" s="26"/>
      <c r="K45" s="26"/>
      <c r="L45" s="26"/>
      <c r="M45" s="26"/>
      <c r="N45" s="26"/>
      <c r="O45" s="26"/>
      <c r="P45" s="26"/>
      <c r="Q45" s="26">
        <v>339000</v>
      </c>
      <c r="R45" s="26"/>
      <c r="S45" s="26"/>
      <c r="T45" s="26"/>
      <c r="U45" s="26"/>
      <c r="V45" s="26"/>
      <c r="W45" s="26"/>
    </row>
    <row r="46" ht="31.5" customHeight="1">
      <c r="A46" s="111" t="s">
        <v>51</v>
      </c>
      <c r="B46" s="110" t="s">
        <v>247</v>
      </c>
      <c r="C46" s="13" t="s">
        <v>248</v>
      </c>
      <c r="D46" s="13" t="s">
        <v>71</v>
      </c>
      <c r="E46" s="13" t="s">
        <v>72</v>
      </c>
      <c r="F46" s="13" t="s">
        <v>199</v>
      </c>
      <c r="G46" s="13" t="s">
        <v>198</v>
      </c>
      <c r="H46" s="26">
        <v>24887100</v>
      </c>
      <c r="I46" s="26"/>
      <c r="J46" s="26"/>
      <c r="K46" s="26"/>
      <c r="L46" s="26"/>
      <c r="M46" s="26"/>
      <c r="N46" s="26"/>
      <c r="O46" s="26"/>
      <c r="P46" s="26"/>
      <c r="Q46" s="26">
        <v>24887100</v>
      </c>
      <c r="R46" s="26"/>
      <c r="S46" s="26"/>
      <c r="T46" s="26"/>
      <c r="U46" s="26"/>
      <c r="V46" s="26"/>
      <c r="W46" s="26"/>
    </row>
    <row r="47" ht="18.75" customHeight="1">
      <c r="A47" s="112" t="s">
        <v>112</v>
      </c>
      <c r="B47" s="113"/>
      <c r="C47" s="113"/>
      <c r="D47" s="113"/>
      <c r="E47" s="113"/>
      <c r="F47" s="113"/>
      <c r="G47" s="114"/>
      <c r="H47" s="26">
        <v>251014100</v>
      </c>
      <c r="I47" s="26">
        <v>208788000</v>
      </c>
      <c r="J47" s="26">
        <v>36752674.98</v>
      </c>
      <c r="K47" s="26"/>
      <c r="L47" s="26">
        <v>172035325.02</v>
      </c>
      <c r="M47" s="26"/>
      <c r="N47" s="26"/>
      <c r="O47" s="26"/>
      <c r="P47" s="26"/>
      <c r="Q47" s="26">
        <v>42226100</v>
      </c>
      <c r="R47" s="26"/>
      <c r="S47" s="26"/>
      <c r="T47" s="26"/>
      <c r="U47" s="26"/>
      <c r="V47" s="26"/>
      <c r="W47" s="26"/>
    </row>
  </sheetData>
  <mergeCells>
    <mergeCell ref="A2:W2"/>
    <mergeCell ref="A3:G3"/>
    <mergeCell ref="H4:W4"/>
    <mergeCell ref="I5:M5"/>
    <mergeCell ref="N5:P5"/>
    <mergeCell ref="R5:W5"/>
    <mergeCell ref="A47:G4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B70B6EA-E6ED-260E-1109-69DD29ED7C2D}" mc:Ignorable="x14ac xr xr2 xr3">
  <sheetPr>
    <outlinePr summaryRight="0"/>
  </sheetPr>
  <dimension ref="A1:W74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0"/>
      <c r="F1" s="100"/>
      <c r="G1" s="100"/>
      <c r="H1" s="100"/>
      <c r="U1" s="82"/>
      <c r="W1" s="57" t="s">
        <v>249</v>
      </c>
    </row>
    <row r="2" ht="27.75" customHeight="1">
      <c r="A2" s="30" t="s">
        <v>250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4" t="str">
        <f t="shared" si="0" ref="A3:B3">"单位名称："&amp;"云南技师学院（云南高级技工学校）"</f>
        <v>单位名称：云南技师学院（云南高级技工学校）</v>
      </c>
      <c r="B3" s="115" t="str">
        <f t="shared" si="0"/>
        <v>单位名称：云南技师学院（云南高级技工学校）</v>
      </c>
      <c r="C3" s="115"/>
      <c r="D3" s="115"/>
      <c r="E3" s="115"/>
      <c r="F3" s="115"/>
      <c r="G3" s="115"/>
      <c r="H3" s="115"/>
      <c r="I3" s="115"/>
      <c r="J3" s="32"/>
      <c r="K3" s="32"/>
      <c r="L3" s="32"/>
      <c r="M3" s="32"/>
      <c r="N3" s="32"/>
      <c r="O3" s="32"/>
      <c r="P3" s="32"/>
      <c r="Q3" s="32"/>
      <c r="U3" s="82"/>
      <c r="W3" s="61" t="s">
        <v>141</v>
      </c>
    </row>
    <row r="4" ht="21.75" customHeight="1">
      <c r="A4" s="102" t="s">
        <v>251</v>
      </c>
      <c r="B4" s="102" t="s">
        <v>151</v>
      </c>
      <c r="C4" s="102" t="s">
        <v>152</v>
      </c>
      <c r="D4" s="102" t="s">
        <v>252</v>
      </c>
      <c r="E4" s="62" t="s">
        <v>153</v>
      </c>
      <c r="F4" s="62" t="s">
        <v>154</v>
      </c>
      <c r="G4" s="62" t="s">
        <v>155</v>
      </c>
      <c r="H4" s="62" t="s">
        <v>156</v>
      </c>
      <c r="I4" s="63" t="s">
        <v>36</v>
      </c>
      <c r="J4" s="63" t="s">
        <v>253</v>
      </c>
      <c r="K4" s="63"/>
      <c r="L4" s="63"/>
      <c r="M4" s="63"/>
      <c r="N4" s="103" t="s">
        <v>158</v>
      </c>
      <c r="O4" s="103"/>
      <c r="P4" s="103"/>
      <c r="Q4" s="62" t="s">
        <v>42</v>
      </c>
      <c r="R4" s="7" t="s">
        <v>57</v>
      </c>
      <c r="S4" s="87"/>
      <c r="T4" s="87"/>
      <c r="U4" s="87"/>
      <c r="V4" s="87"/>
      <c r="W4" s="8"/>
    </row>
    <row r="5" ht="21.75" customHeight="1">
      <c r="A5" s="105"/>
      <c r="B5" s="105"/>
      <c r="C5" s="105"/>
      <c r="D5" s="105"/>
      <c r="E5" s="106"/>
      <c r="F5" s="106"/>
      <c r="G5" s="106"/>
      <c r="H5" s="106"/>
      <c r="I5" s="63"/>
      <c r="J5" s="104" t="s">
        <v>39</v>
      </c>
      <c r="K5" s="104"/>
      <c r="L5" s="104" t="s">
        <v>40</v>
      </c>
      <c r="M5" s="104" t="s">
        <v>41</v>
      </c>
      <c r="N5" s="116" t="s">
        <v>39</v>
      </c>
      <c r="O5" s="116" t="s">
        <v>40</v>
      </c>
      <c r="P5" s="116" t="s">
        <v>41</v>
      </c>
      <c r="Q5" s="106"/>
      <c r="R5" s="62" t="s">
        <v>38</v>
      </c>
      <c r="S5" s="62" t="s">
        <v>49</v>
      </c>
      <c r="T5" s="62" t="s">
        <v>164</v>
      </c>
      <c r="U5" s="62" t="s">
        <v>45</v>
      </c>
      <c r="V5" s="62" t="s">
        <v>46</v>
      </c>
      <c r="W5" s="62" t="s">
        <v>47</v>
      </c>
    </row>
    <row r="6" ht="40.5" customHeight="1">
      <c r="A6" s="107"/>
      <c r="B6" s="107"/>
      <c r="C6" s="107"/>
      <c r="D6" s="107"/>
      <c r="E6" s="76"/>
      <c r="F6" s="76"/>
      <c r="G6" s="76"/>
      <c r="H6" s="76"/>
      <c r="I6" s="63"/>
      <c r="J6" s="104" t="s">
        <v>38</v>
      </c>
      <c r="K6" s="104" t="s">
        <v>254</v>
      </c>
      <c r="L6" s="104"/>
      <c r="M6" s="104"/>
      <c r="N6" s="76"/>
      <c r="O6" s="76"/>
      <c r="P6" s="76"/>
      <c r="Q6" s="76"/>
      <c r="R6" s="76"/>
      <c r="S6" s="76"/>
      <c r="T6" s="76"/>
      <c r="U6" s="10"/>
      <c r="V6" s="76"/>
      <c r="W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r="8" ht="33" customHeight="1">
      <c r="A8" s="13"/>
      <c r="B8" s="110"/>
      <c r="C8" s="13" t="s">
        <v>255</v>
      </c>
      <c r="D8" s="13"/>
      <c r="E8" s="13"/>
      <c r="F8" s="13"/>
      <c r="G8" s="13"/>
      <c r="H8" s="13"/>
      <c r="I8" s="117">
        <v>177748.5</v>
      </c>
      <c r="J8" s="117"/>
      <c r="K8" s="117"/>
      <c r="L8" s="117"/>
      <c r="M8" s="117"/>
      <c r="N8" s="117">
        <v>177748.5</v>
      </c>
      <c r="O8" s="117"/>
      <c r="P8" s="117"/>
      <c r="Q8" s="117"/>
      <c r="R8" s="117"/>
      <c r="S8" s="117"/>
      <c r="T8" s="117"/>
      <c r="U8" s="14"/>
      <c r="V8" s="117"/>
      <c r="W8" s="117"/>
    </row>
    <row r="9" ht="33" customHeight="1">
      <c r="A9" s="13" t="s">
        <v>256</v>
      </c>
      <c r="B9" s="110" t="s">
        <v>257</v>
      </c>
      <c r="C9" s="13" t="s">
        <v>255</v>
      </c>
      <c r="D9" s="13" t="s">
        <v>51</v>
      </c>
      <c r="E9" s="13" t="s">
        <v>91</v>
      </c>
      <c r="F9" s="13" t="s">
        <v>92</v>
      </c>
      <c r="G9" s="13" t="s">
        <v>225</v>
      </c>
      <c r="H9" s="13" t="s">
        <v>226</v>
      </c>
      <c r="I9" s="117">
        <v>1423.5</v>
      </c>
      <c r="J9" s="117"/>
      <c r="K9" s="117"/>
      <c r="L9" s="117"/>
      <c r="M9" s="117"/>
      <c r="N9" s="117">
        <v>1423.5</v>
      </c>
      <c r="O9" s="117"/>
      <c r="P9" s="117"/>
      <c r="Q9" s="117"/>
      <c r="R9" s="117"/>
      <c r="S9" s="117"/>
      <c r="T9" s="117"/>
      <c r="U9" s="14"/>
      <c r="V9" s="117"/>
      <c r="W9" s="117"/>
    </row>
    <row r="10" ht="33" customHeight="1">
      <c r="A10" s="13" t="s">
        <v>256</v>
      </c>
      <c r="B10" s="110" t="s">
        <v>257</v>
      </c>
      <c r="C10" s="13" t="s">
        <v>255</v>
      </c>
      <c r="D10" s="13" t="s">
        <v>51</v>
      </c>
      <c r="E10" s="13" t="s">
        <v>91</v>
      </c>
      <c r="F10" s="13" t="s">
        <v>92</v>
      </c>
      <c r="G10" s="13" t="s">
        <v>231</v>
      </c>
      <c r="H10" s="13" t="s">
        <v>232</v>
      </c>
      <c r="I10" s="117">
        <v>85555</v>
      </c>
      <c r="J10" s="117"/>
      <c r="K10" s="117"/>
      <c r="L10" s="117"/>
      <c r="M10" s="117"/>
      <c r="N10" s="117">
        <v>85555</v>
      </c>
      <c r="O10" s="117"/>
      <c r="P10" s="117"/>
      <c r="Q10" s="117"/>
      <c r="R10" s="117"/>
      <c r="S10" s="117"/>
      <c r="T10" s="117"/>
      <c r="U10" s="14"/>
      <c r="V10" s="117"/>
      <c r="W10" s="117"/>
    </row>
    <row r="11" ht="33" customHeight="1">
      <c r="A11" s="13" t="s">
        <v>256</v>
      </c>
      <c r="B11" s="110" t="s">
        <v>257</v>
      </c>
      <c r="C11" s="13" t="s">
        <v>255</v>
      </c>
      <c r="D11" s="13" t="s">
        <v>51</v>
      </c>
      <c r="E11" s="13" t="s">
        <v>91</v>
      </c>
      <c r="F11" s="13" t="s">
        <v>92</v>
      </c>
      <c r="G11" s="13" t="s">
        <v>243</v>
      </c>
      <c r="H11" s="13" t="s">
        <v>244</v>
      </c>
      <c r="I11" s="117">
        <v>90770</v>
      </c>
      <c r="J11" s="117"/>
      <c r="K11" s="117"/>
      <c r="L11" s="117"/>
      <c r="M11" s="117"/>
      <c r="N11" s="117">
        <v>90770</v>
      </c>
      <c r="O11" s="117"/>
      <c r="P11" s="117"/>
      <c r="Q11" s="117"/>
      <c r="R11" s="117"/>
      <c r="S11" s="117"/>
      <c r="T11" s="117"/>
      <c r="U11" s="14"/>
      <c r="V11" s="117"/>
      <c r="W11" s="117"/>
    </row>
    <row r="12" ht="33" customHeight="1">
      <c r="A12" s="13"/>
      <c r="B12" s="13"/>
      <c r="C12" s="13" t="s">
        <v>258</v>
      </c>
      <c r="D12" s="13"/>
      <c r="E12" s="13"/>
      <c r="F12" s="13"/>
      <c r="G12" s="13"/>
      <c r="H12" s="13"/>
      <c r="I12" s="117">
        <v>47174942.12</v>
      </c>
      <c r="J12" s="117"/>
      <c r="K12" s="117"/>
      <c r="L12" s="117"/>
      <c r="M12" s="117"/>
      <c r="N12" s="117">
        <v>47174942.12</v>
      </c>
      <c r="O12" s="117"/>
      <c r="P12" s="117"/>
      <c r="Q12" s="117"/>
      <c r="R12" s="117"/>
      <c r="S12" s="117"/>
      <c r="T12" s="117"/>
      <c r="U12" s="14"/>
      <c r="V12" s="117"/>
      <c r="W12" s="117"/>
    </row>
    <row r="13" ht="33" customHeight="1">
      <c r="A13" s="13" t="s">
        <v>259</v>
      </c>
      <c r="B13" s="110" t="s">
        <v>260</v>
      </c>
      <c r="C13" s="13" t="s">
        <v>258</v>
      </c>
      <c r="D13" s="13" t="s">
        <v>51</v>
      </c>
      <c r="E13" s="13" t="s">
        <v>71</v>
      </c>
      <c r="F13" s="13" t="s">
        <v>72</v>
      </c>
      <c r="G13" s="13" t="s">
        <v>261</v>
      </c>
      <c r="H13" s="13" t="s">
        <v>262</v>
      </c>
      <c r="I13" s="117">
        <v>47174942.12</v>
      </c>
      <c r="J13" s="117"/>
      <c r="K13" s="117"/>
      <c r="L13" s="117"/>
      <c r="M13" s="117"/>
      <c r="N13" s="117">
        <v>47174942.12</v>
      </c>
      <c r="O13" s="117"/>
      <c r="P13" s="117"/>
      <c r="Q13" s="117"/>
      <c r="R13" s="117"/>
      <c r="S13" s="117"/>
      <c r="T13" s="117"/>
      <c r="U13" s="14"/>
      <c r="V13" s="117"/>
      <c r="W13" s="117"/>
    </row>
    <row r="14" ht="33" customHeight="1">
      <c r="A14" s="13"/>
      <c r="B14" s="13"/>
      <c r="C14" s="13" t="s">
        <v>263</v>
      </c>
      <c r="D14" s="13"/>
      <c r="E14" s="13"/>
      <c r="F14" s="13"/>
      <c r="G14" s="13"/>
      <c r="H14" s="13"/>
      <c r="I14" s="117">
        <v>5000000</v>
      </c>
      <c r="J14" s="117"/>
      <c r="K14" s="117"/>
      <c r="L14" s="117"/>
      <c r="M14" s="117"/>
      <c r="N14" s="117">
        <v>5000000</v>
      </c>
      <c r="O14" s="117"/>
      <c r="P14" s="117"/>
      <c r="Q14" s="117"/>
      <c r="R14" s="117"/>
      <c r="S14" s="117"/>
      <c r="T14" s="117"/>
      <c r="U14" s="14"/>
      <c r="V14" s="117"/>
      <c r="W14" s="117"/>
    </row>
    <row r="15" ht="33" customHeight="1">
      <c r="A15" s="13" t="s">
        <v>256</v>
      </c>
      <c r="B15" s="110" t="s">
        <v>264</v>
      </c>
      <c r="C15" s="13" t="s">
        <v>263</v>
      </c>
      <c r="D15" s="13" t="s">
        <v>51</v>
      </c>
      <c r="E15" s="13" t="s">
        <v>71</v>
      </c>
      <c r="F15" s="13" t="s">
        <v>72</v>
      </c>
      <c r="G15" s="13" t="s">
        <v>243</v>
      </c>
      <c r="H15" s="13" t="s">
        <v>244</v>
      </c>
      <c r="I15" s="117">
        <v>5000000</v>
      </c>
      <c r="J15" s="117"/>
      <c r="K15" s="117"/>
      <c r="L15" s="117"/>
      <c r="M15" s="117"/>
      <c r="N15" s="117">
        <v>5000000</v>
      </c>
      <c r="O15" s="117"/>
      <c r="P15" s="117"/>
      <c r="Q15" s="117"/>
      <c r="R15" s="117"/>
      <c r="S15" s="117"/>
      <c r="T15" s="117"/>
      <c r="U15" s="14"/>
      <c r="V15" s="117"/>
      <c r="W15" s="117"/>
    </row>
    <row r="16" ht="33" customHeight="1">
      <c r="A16" s="13"/>
      <c r="B16" s="13"/>
      <c r="C16" s="13" t="s">
        <v>265</v>
      </c>
      <c r="D16" s="13"/>
      <c r="E16" s="13"/>
      <c r="F16" s="13"/>
      <c r="G16" s="13"/>
      <c r="H16" s="13"/>
      <c r="I16" s="117">
        <v>133250</v>
      </c>
      <c r="J16" s="117"/>
      <c r="K16" s="117"/>
      <c r="L16" s="117"/>
      <c r="M16" s="117"/>
      <c r="N16" s="117">
        <v>133250</v>
      </c>
      <c r="O16" s="117"/>
      <c r="P16" s="117"/>
      <c r="Q16" s="117"/>
      <c r="R16" s="117"/>
      <c r="S16" s="117"/>
      <c r="T16" s="117"/>
      <c r="U16" s="14"/>
      <c r="V16" s="117"/>
      <c r="W16" s="117"/>
    </row>
    <row r="17" ht="33" customHeight="1">
      <c r="A17" s="13" t="s">
        <v>256</v>
      </c>
      <c r="B17" s="110" t="s">
        <v>266</v>
      </c>
      <c r="C17" s="13" t="s">
        <v>265</v>
      </c>
      <c r="D17" s="13" t="s">
        <v>51</v>
      </c>
      <c r="E17" s="13" t="s">
        <v>73</v>
      </c>
      <c r="F17" s="13" t="s">
        <v>74</v>
      </c>
      <c r="G17" s="13" t="s">
        <v>243</v>
      </c>
      <c r="H17" s="13" t="s">
        <v>244</v>
      </c>
      <c r="I17" s="117">
        <v>133250</v>
      </c>
      <c r="J17" s="117"/>
      <c r="K17" s="117"/>
      <c r="L17" s="117"/>
      <c r="M17" s="117"/>
      <c r="N17" s="117">
        <v>133250</v>
      </c>
      <c r="O17" s="117"/>
      <c r="P17" s="117"/>
      <c r="Q17" s="117"/>
      <c r="R17" s="117"/>
      <c r="S17" s="117"/>
      <c r="T17" s="117"/>
      <c r="U17" s="14"/>
      <c r="V17" s="117"/>
      <c r="W17" s="117"/>
    </row>
    <row r="18" ht="33" customHeight="1">
      <c r="A18" s="13"/>
      <c r="B18" s="13"/>
      <c r="C18" s="13" t="s">
        <v>267</v>
      </c>
      <c r="D18" s="13"/>
      <c r="E18" s="13"/>
      <c r="F18" s="13"/>
      <c r="G18" s="13"/>
      <c r="H18" s="13"/>
      <c r="I18" s="117">
        <v>590068</v>
      </c>
      <c r="J18" s="117"/>
      <c r="K18" s="117"/>
      <c r="L18" s="117"/>
      <c r="M18" s="117"/>
      <c r="N18" s="117">
        <v>590068</v>
      </c>
      <c r="O18" s="117"/>
      <c r="P18" s="117"/>
      <c r="Q18" s="117"/>
      <c r="R18" s="117"/>
      <c r="S18" s="117"/>
      <c r="T18" s="117"/>
      <c r="U18" s="14"/>
      <c r="V18" s="117"/>
      <c r="W18" s="117"/>
    </row>
    <row r="19" ht="33" customHeight="1">
      <c r="A19" s="13" t="s">
        <v>256</v>
      </c>
      <c r="B19" s="110" t="s">
        <v>268</v>
      </c>
      <c r="C19" s="13" t="s">
        <v>267</v>
      </c>
      <c r="D19" s="13" t="s">
        <v>51</v>
      </c>
      <c r="E19" s="13" t="s">
        <v>79</v>
      </c>
      <c r="F19" s="13" t="s">
        <v>80</v>
      </c>
      <c r="G19" s="13" t="s">
        <v>225</v>
      </c>
      <c r="H19" s="13" t="s">
        <v>226</v>
      </c>
      <c r="I19" s="117">
        <v>892</v>
      </c>
      <c r="J19" s="117"/>
      <c r="K19" s="117"/>
      <c r="L19" s="117"/>
      <c r="M19" s="117"/>
      <c r="N19" s="117">
        <v>892</v>
      </c>
      <c r="O19" s="117"/>
      <c r="P19" s="117"/>
      <c r="Q19" s="117"/>
      <c r="R19" s="117"/>
      <c r="S19" s="117"/>
      <c r="T19" s="117"/>
      <c r="U19" s="14"/>
      <c r="V19" s="117"/>
      <c r="W19" s="117"/>
    </row>
    <row r="20" ht="33" customHeight="1">
      <c r="A20" s="13" t="s">
        <v>256</v>
      </c>
      <c r="B20" s="110" t="s">
        <v>268</v>
      </c>
      <c r="C20" s="13" t="s">
        <v>267</v>
      </c>
      <c r="D20" s="13" t="s">
        <v>51</v>
      </c>
      <c r="E20" s="13" t="s">
        <v>79</v>
      </c>
      <c r="F20" s="13" t="s">
        <v>80</v>
      </c>
      <c r="G20" s="13" t="s">
        <v>231</v>
      </c>
      <c r="H20" s="13" t="s">
        <v>232</v>
      </c>
      <c r="I20" s="117">
        <v>352764</v>
      </c>
      <c r="J20" s="117"/>
      <c r="K20" s="117"/>
      <c r="L20" s="117"/>
      <c r="M20" s="117"/>
      <c r="N20" s="117">
        <v>352764</v>
      </c>
      <c r="O20" s="117"/>
      <c r="P20" s="117"/>
      <c r="Q20" s="117"/>
      <c r="R20" s="117"/>
      <c r="S20" s="117"/>
      <c r="T20" s="117"/>
      <c r="U20" s="14"/>
      <c r="V20" s="117"/>
      <c r="W20" s="117"/>
    </row>
    <row r="21" ht="33" customHeight="1">
      <c r="A21" s="13" t="s">
        <v>256</v>
      </c>
      <c r="B21" s="110" t="s">
        <v>268</v>
      </c>
      <c r="C21" s="13" t="s">
        <v>267</v>
      </c>
      <c r="D21" s="13" t="s">
        <v>51</v>
      </c>
      <c r="E21" s="13" t="s">
        <v>79</v>
      </c>
      <c r="F21" s="13" t="s">
        <v>80</v>
      </c>
      <c r="G21" s="13" t="s">
        <v>233</v>
      </c>
      <c r="H21" s="13" t="s">
        <v>234</v>
      </c>
      <c r="I21" s="117">
        <v>20716</v>
      </c>
      <c r="J21" s="117"/>
      <c r="K21" s="117"/>
      <c r="L21" s="117"/>
      <c r="M21" s="117"/>
      <c r="N21" s="117">
        <v>20716</v>
      </c>
      <c r="O21" s="117"/>
      <c r="P21" s="117"/>
      <c r="Q21" s="117"/>
      <c r="R21" s="117"/>
      <c r="S21" s="117"/>
      <c r="T21" s="117"/>
      <c r="U21" s="14"/>
      <c r="V21" s="117"/>
      <c r="W21" s="117"/>
    </row>
    <row r="22" ht="33" customHeight="1">
      <c r="A22" s="13" t="s">
        <v>256</v>
      </c>
      <c r="B22" s="110" t="s">
        <v>268</v>
      </c>
      <c r="C22" s="13" t="s">
        <v>267</v>
      </c>
      <c r="D22" s="13" t="s">
        <v>51</v>
      </c>
      <c r="E22" s="13" t="s">
        <v>79</v>
      </c>
      <c r="F22" s="13" t="s">
        <v>80</v>
      </c>
      <c r="G22" s="13" t="s">
        <v>239</v>
      </c>
      <c r="H22" s="13" t="s">
        <v>240</v>
      </c>
      <c r="I22" s="117">
        <v>215696</v>
      </c>
      <c r="J22" s="117"/>
      <c r="K22" s="117"/>
      <c r="L22" s="117"/>
      <c r="M22" s="117"/>
      <c r="N22" s="117">
        <v>215696</v>
      </c>
      <c r="O22" s="117"/>
      <c r="P22" s="117"/>
      <c r="Q22" s="117"/>
      <c r="R22" s="117"/>
      <c r="S22" s="117"/>
      <c r="T22" s="117"/>
      <c r="U22" s="14"/>
      <c r="V22" s="117"/>
      <c r="W22" s="117"/>
    </row>
    <row r="23" ht="33" customHeight="1">
      <c r="A23" s="13"/>
      <c r="B23" s="13"/>
      <c r="C23" s="13" t="s">
        <v>269</v>
      </c>
      <c r="D23" s="13"/>
      <c r="E23" s="13"/>
      <c r="F23" s="13"/>
      <c r="G23" s="13"/>
      <c r="H23" s="13"/>
      <c r="I23" s="117">
        <v>11030000</v>
      </c>
      <c r="J23" s="117"/>
      <c r="K23" s="117"/>
      <c r="L23" s="117"/>
      <c r="M23" s="117"/>
      <c r="N23" s="117">
        <v>11030000</v>
      </c>
      <c r="O23" s="117"/>
      <c r="P23" s="117"/>
      <c r="Q23" s="117"/>
      <c r="R23" s="117"/>
      <c r="S23" s="117"/>
      <c r="T23" s="117"/>
      <c r="U23" s="14"/>
      <c r="V23" s="117"/>
      <c r="W23" s="117"/>
    </row>
    <row r="24" ht="33" customHeight="1">
      <c r="A24" s="13" t="s">
        <v>256</v>
      </c>
      <c r="B24" s="110" t="s">
        <v>270</v>
      </c>
      <c r="C24" s="13" t="s">
        <v>269</v>
      </c>
      <c r="D24" s="13" t="s">
        <v>51</v>
      </c>
      <c r="E24" s="13" t="s">
        <v>73</v>
      </c>
      <c r="F24" s="13" t="s">
        <v>74</v>
      </c>
      <c r="G24" s="13" t="s">
        <v>231</v>
      </c>
      <c r="H24" s="13" t="s">
        <v>232</v>
      </c>
      <c r="I24" s="117">
        <v>39600</v>
      </c>
      <c r="J24" s="117"/>
      <c r="K24" s="117"/>
      <c r="L24" s="117"/>
      <c r="M24" s="117"/>
      <c r="N24" s="117">
        <v>39600</v>
      </c>
      <c r="O24" s="117"/>
      <c r="P24" s="117"/>
      <c r="Q24" s="117"/>
      <c r="R24" s="117"/>
      <c r="S24" s="117"/>
      <c r="T24" s="117"/>
      <c r="U24" s="14"/>
      <c r="V24" s="117"/>
      <c r="W24" s="117"/>
    </row>
    <row r="25" ht="33" customHeight="1">
      <c r="A25" s="13" t="s">
        <v>256</v>
      </c>
      <c r="B25" s="110" t="s">
        <v>270</v>
      </c>
      <c r="C25" s="13" t="s">
        <v>269</v>
      </c>
      <c r="D25" s="13" t="s">
        <v>51</v>
      </c>
      <c r="E25" s="13" t="s">
        <v>73</v>
      </c>
      <c r="F25" s="13" t="s">
        <v>74</v>
      </c>
      <c r="G25" s="13" t="s">
        <v>243</v>
      </c>
      <c r="H25" s="13" t="s">
        <v>244</v>
      </c>
      <c r="I25" s="117">
        <v>2960400</v>
      </c>
      <c r="J25" s="117"/>
      <c r="K25" s="117"/>
      <c r="L25" s="117"/>
      <c r="M25" s="117"/>
      <c r="N25" s="117">
        <v>2960400</v>
      </c>
      <c r="O25" s="117"/>
      <c r="P25" s="117"/>
      <c r="Q25" s="117"/>
      <c r="R25" s="117"/>
      <c r="S25" s="117"/>
      <c r="T25" s="117"/>
      <c r="U25" s="14"/>
      <c r="V25" s="117"/>
      <c r="W25" s="117"/>
    </row>
    <row r="26" ht="33" customHeight="1">
      <c r="A26" s="13" t="s">
        <v>256</v>
      </c>
      <c r="B26" s="110" t="s">
        <v>270</v>
      </c>
      <c r="C26" s="13" t="s">
        <v>269</v>
      </c>
      <c r="D26" s="13" t="s">
        <v>51</v>
      </c>
      <c r="E26" s="13" t="s">
        <v>73</v>
      </c>
      <c r="F26" s="13" t="s">
        <v>74</v>
      </c>
      <c r="G26" s="13" t="s">
        <v>271</v>
      </c>
      <c r="H26" s="13" t="s">
        <v>272</v>
      </c>
      <c r="I26" s="117">
        <v>7400000</v>
      </c>
      <c r="J26" s="117"/>
      <c r="K26" s="117"/>
      <c r="L26" s="117"/>
      <c r="M26" s="117"/>
      <c r="N26" s="117">
        <v>7400000</v>
      </c>
      <c r="O26" s="117"/>
      <c r="P26" s="117"/>
      <c r="Q26" s="117"/>
      <c r="R26" s="117"/>
      <c r="S26" s="117"/>
      <c r="T26" s="117"/>
      <c r="U26" s="14"/>
      <c r="V26" s="117"/>
      <c r="W26" s="117"/>
    </row>
    <row r="27" ht="33" customHeight="1">
      <c r="A27" s="13" t="s">
        <v>256</v>
      </c>
      <c r="B27" s="110" t="s">
        <v>270</v>
      </c>
      <c r="C27" s="13" t="s">
        <v>269</v>
      </c>
      <c r="D27" s="13" t="s">
        <v>51</v>
      </c>
      <c r="E27" s="13" t="s">
        <v>73</v>
      </c>
      <c r="F27" s="13" t="s">
        <v>74</v>
      </c>
      <c r="G27" s="13" t="s">
        <v>273</v>
      </c>
      <c r="H27" s="13" t="s">
        <v>274</v>
      </c>
      <c r="I27" s="117">
        <v>630000</v>
      </c>
      <c r="J27" s="117"/>
      <c r="K27" s="117"/>
      <c r="L27" s="117"/>
      <c r="M27" s="117"/>
      <c r="N27" s="117">
        <v>630000</v>
      </c>
      <c r="O27" s="117"/>
      <c r="P27" s="117"/>
      <c r="Q27" s="117"/>
      <c r="R27" s="117"/>
      <c r="S27" s="117"/>
      <c r="T27" s="117"/>
      <c r="U27" s="14"/>
      <c r="V27" s="117"/>
      <c r="W27" s="117"/>
    </row>
    <row r="28" ht="33" customHeight="1">
      <c r="A28" s="13"/>
      <c r="B28" s="13"/>
      <c r="C28" s="13" t="s">
        <v>275</v>
      </c>
      <c r="D28" s="13"/>
      <c r="E28" s="13"/>
      <c r="F28" s="13"/>
      <c r="G28" s="13"/>
      <c r="H28" s="13"/>
      <c r="I28" s="117">
        <v>74000</v>
      </c>
      <c r="J28" s="117"/>
      <c r="K28" s="117"/>
      <c r="L28" s="117"/>
      <c r="M28" s="117"/>
      <c r="N28" s="117">
        <v>74000</v>
      </c>
      <c r="O28" s="117"/>
      <c r="P28" s="117"/>
      <c r="Q28" s="117"/>
      <c r="R28" s="117"/>
      <c r="S28" s="117"/>
      <c r="T28" s="117"/>
      <c r="U28" s="14"/>
      <c r="V28" s="117"/>
      <c r="W28" s="117"/>
    </row>
    <row r="29" ht="33" customHeight="1">
      <c r="A29" s="13" t="s">
        <v>256</v>
      </c>
      <c r="B29" s="110" t="s">
        <v>276</v>
      </c>
      <c r="C29" s="13" t="s">
        <v>275</v>
      </c>
      <c r="D29" s="13" t="s">
        <v>51</v>
      </c>
      <c r="E29" s="13" t="s">
        <v>71</v>
      </c>
      <c r="F29" s="13" t="s">
        <v>72</v>
      </c>
      <c r="G29" s="13" t="s">
        <v>195</v>
      </c>
      <c r="H29" s="13" t="s">
        <v>196</v>
      </c>
      <c r="I29" s="117">
        <v>74000</v>
      </c>
      <c r="J29" s="117"/>
      <c r="K29" s="117"/>
      <c r="L29" s="117"/>
      <c r="M29" s="117"/>
      <c r="N29" s="117">
        <v>74000</v>
      </c>
      <c r="O29" s="117"/>
      <c r="P29" s="117"/>
      <c r="Q29" s="117"/>
      <c r="R29" s="117"/>
      <c r="S29" s="117"/>
      <c r="T29" s="117"/>
      <c r="U29" s="14"/>
      <c r="V29" s="117"/>
      <c r="W29" s="117"/>
    </row>
    <row r="30" ht="33" customHeight="1">
      <c r="A30" s="13"/>
      <c r="B30" s="13"/>
      <c r="C30" s="13" t="s">
        <v>277</v>
      </c>
      <c r="D30" s="13"/>
      <c r="E30" s="13"/>
      <c r="F30" s="13"/>
      <c r="G30" s="13"/>
      <c r="H30" s="13"/>
      <c r="I30" s="117">
        <v>130000</v>
      </c>
      <c r="J30" s="117"/>
      <c r="K30" s="117"/>
      <c r="L30" s="117"/>
      <c r="M30" s="117"/>
      <c r="N30" s="117">
        <v>130000</v>
      </c>
      <c r="O30" s="117"/>
      <c r="P30" s="117"/>
      <c r="Q30" s="117"/>
      <c r="R30" s="117"/>
      <c r="S30" s="117"/>
      <c r="T30" s="117"/>
      <c r="U30" s="14"/>
      <c r="V30" s="117"/>
      <c r="W30" s="117"/>
    </row>
    <row r="31" ht="33" customHeight="1">
      <c r="A31" s="13" t="s">
        <v>256</v>
      </c>
      <c r="B31" s="110" t="s">
        <v>278</v>
      </c>
      <c r="C31" s="13" t="s">
        <v>277</v>
      </c>
      <c r="D31" s="13" t="s">
        <v>51</v>
      </c>
      <c r="E31" s="13" t="s">
        <v>71</v>
      </c>
      <c r="F31" s="13" t="s">
        <v>72</v>
      </c>
      <c r="G31" s="13" t="s">
        <v>195</v>
      </c>
      <c r="H31" s="13" t="s">
        <v>196</v>
      </c>
      <c r="I31" s="117">
        <v>130000</v>
      </c>
      <c r="J31" s="117"/>
      <c r="K31" s="117"/>
      <c r="L31" s="117"/>
      <c r="M31" s="117"/>
      <c r="N31" s="117">
        <v>130000</v>
      </c>
      <c r="O31" s="117"/>
      <c r="P31" s="117"/>
      <c r="Q31" s="117"/>
      <c r="R31" s="117"/>
      <c r="S31" s="117"/>
      <c r="T31" s="117"/>
      <c r="U31" s="14"/>
      <c r="V31" s="117"/>
      <c r="W31" s="117"/>
    </row>
    <row r="32" ht="33" customHeight="1">
      <c r="A32" s="13"/>
      <c r="B32" s="13"/>
      <c r="C32" s="13" t="s">
        <v>279</v>
      </c>
      <c r="D32" s="13"/>
      <c r="E32" s="13"/>
      <c r="F32" s="13"/>
      <c r="G32" s="13"/>
      <c r="H32" s="13"/>
      <c r="I32" s="117">
        <v>60000</v>
      </c>
      <c r="J32" s="117"/>
      <c r="K32" s="117"/>
      <c r="L32" s="117"/>
      <c r="M32" s="117"/>
      <c r="N32" s="117">
        <v>60000</v>
      </c>
      <c r="O32" s="117"/>
      <c r="P32" s="117"/>
      <c r="Q32" s="117"/>
      <c r="R32" s="117"/>
      <c r="S32" s="117"/>
      <c r="T32" s="117"/>
      <c r="U32" s="14"/>
      <c r="V32" s="117"/>
      <c r="W32" s="117"/>
    </row>
    <row r="33" ht="33" customHeight="1">
      <c r="A33" s="13" t="s">
        <v>256</v>
      </c>
      <c r="B33" s="110" t="s">
        <v>280</v>
      </c>
      <c r="C33" s="13" t="s">
        <v>279</v>
      </c>
      <c r="D33" s="13" t="s">
        <v>51</v>
      </c>
      <c r="E33" s="13" t="s">
        <v>71</v>
      </c>
      <c r="F33" s="13" t="s">
        <v>72</v>
      </c>
      <c r="G33" s="13" t="s">
        <v>239</v>
      </c>
      <c r="H33" s="13" t="s">
        <v>240</v>
      </c>
      <c r="I33" s="117">
        <v>60000</v>
      </c>
      <c r="J33" s="117"/>
      <c r="K33" s="117"/>
      <c r="L33" s="117"/>
      <c r="M33" s="117"/>
      <c r="N33" s="117">
        <v>60000</v>
      </c>
      <c r="O33" s="117"/>
      <c r="P33" s="117"/>
      <c r="Q33" s="117"/>
      <c r="R33" s="117"/>
      <c r="S33" s="117"/>
      <c r="T33" s="117"/>
      <c r="U33" s="14"/>
      <c r="V33" s="117"/>
      <c r="W33" s="117"/>
    </row>
    <row r="34" ht="33" customHeight="1">
      <c r="A34" s="13"/>
      <c r="B34" s="13"/>
      <c r="C34" s="13" t="s">
        <v>281</v>
      </c>
      <c r="D34" s="13"/>
      <c r="E34" s="13"/>
      <c r="F34" s="13"/>
      <c r="G34" s="13"/>
      <c r="H34" s="13"/>
      <c r="I34" s="117">
        <v>94600000</v>
      </c>
      <c r="J34" s="117">
        <v>94600000</v>
      </c>
      <c r="K34" s="117">
        <v>94600000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4"/>
      <c r="V34" s="117"/>
      <c r="W34" s="117"/>
    </row>
    <row r="35" ht="33" customHeight="1">
      <c r="A35" s="13" t="s">
        <v>256</v>
      </c>
      <c r="B35" s="110" t="s">
        <v>282</v>
      </c>
      <c r="C35" s="13" t="s">
        <v>281</v>
      </c>
      <c r="D35" s="13" t="s">
        <v>51</v>
      </c>
      <c r="E35" s="13" t="s">
        <v>71</v>
      </c>
      <c r="F35" s="13" t="s">
        <v>72</v>
      </c>
      <c r="G35" s="13" t="s">
        <v>225</v>
      </c>
      <c r="H35" s="13" t="s">
        <v>226</v>
      </c>
      <c r="I35" s="117">
        <v>6000000</v>
      </c>
      <c r="J35" s="117">
        <v>6000000</v>
      </c>
      <c r="K35" s="117">
        <v>6000000</v>
      </c>
      <c r="L35" s="117"/>
      <c r="M35" s="117"/>
      <c r="N35" s="117"/>
      <c r="O35" s="117"/>
      <c r="P35" s="117"/>
      <c r="Q35" s="117"/>
      <c r="R35" s="117"/>
      <c r="S35" s="117"/>
      <c r="T35" s="117"/>
      <c r="U35" s="14"/>
      <c r="V35" s="117"/>
      <c r="W35" s="117"/>
    </row>
    <row r="36" ht="33" customHeight="1">
      <c r="A36" s="13" t="s">
        <v>256</v>
      </c>
      <c r="B36" s="110" t="s">
        <v>282</v>
      </c>
      <c r="C36" s="13" t="s">
        <v>281</v>
      </c>
      <c r="D36" s="13" t="s">
        <v>51</v>
      </c>
      <c r="E36" s="13" t="s">
        <v>71</v>
      </c>
      <c r="F36" s="13" t="s">
        <v>72</v>
      </c>
      <c r="G36" s="13" t="s">
        <v>227</v>
      </c>
      <c r="H36" s="13" t="s">
        <v>228</v>
      </c>
      <c r="I36" s="117">
        <v>30000000</v>
      </c>
      <c r="J36" s="117">
        <v>30000000</v>
      </c>
      <c r="K36" s="117">
        <v>30000000</v>
      </c>
      <c r="L36" s="117"/>
      <c r="M36" s="117"/>
      <c r="N36" s="117"/>
      <c r="O36" s="117"/>
      <c r="P36" s="117"/>
      <c r="Q36" s="117"/>
      <c r="R36" s="117"/>
      <c r="S36" s="117"/>
      <c r="T36" s="117"/>
      <c r="U36" s="14"/>
      <c r="V36" s="117"/>
      <c r="W36" s="117"/>
    </row>
    <row r="37" ht="33" customHeight="1">
      <c r="A37" s="13" t="s">
        <v>256</v>
      </c>
      <c r="B37" s="110" t="s">
        <v>282</v>
      </c>
      <c r="C37" s="13" t="s">
        <v>281</v>
      </c>
      <c r="D37" s="13" t="s">
        <v>51</v>
      </c>
      <c r="E37" s="13" t="s">
        <v>71</v>
      </c>
      <c r="F37" s="13" t="s">
        <v>72</v>
      </c>
      <c r="G37" s="13" t="s">
        <v>231</v>
      </c>
      <c r="H37" s="13" t="s">
        <v>232</v>
      </c>
      <c r="I37" s="117">
        <v>14000000</v>
      </c>
      <c r="J37" s="117">
        <v>14000000</v>
      </c>
      <c r="K37" s="117">
        <v>14000000</v>
      </c>
      <c r="L37" s="117"/>
      <c r="M37" s="117"/>
      <c r="N37" s="117"/>
      <c r="O37" s="117"/>
      <c r="P37" s="117"/>
      <c r="Q37" s="117"/>
      <c r="R37" s="117"/>
      <c r="S37" s="117"/>
      <c r="T37" s="117"/>
      <c r="U37" s="14"/>
      <c r="V37" s="117"/>
      <c r="W37" s="117"/>
    </row>
    <row r="38" ht="33" customHeight="1">
      <c r="A38" s="13" t="s">
        <v>256</v>
      </c>
      <c r="B38" s="110" t="s">
        <v>282</v>
      </c>
      <c r="C38" s="13" t="s">
        <v>281</v>
      </c>
      <c r="D38" s="13" t="s">
        <v>51</v>
      </c>
      <c r="E38" s="13" t="s">
        <v>71</v>
      </c>
      <c r="F38" s="13" t="s">
        <v>72</v>
      </c>
      <c r="G38" s="13" t="s">
        <v>239</v>
      </c>
      <c r="H38" s="13" t="s">
        <v>240</v>
      </c>
      <c r="I38" s="117">
        <v>9460000</v>
      </c>
      <c r="J38" s="117">
        <v>9460000</v>
      </c>
      <c r="K38" s="117">
        <v>9460000</v>
      </c>
      <c r="L38" s="117"/>
      <c r="M38" s="117"/>
      <c r="N38" s="117"/>
      <c r="O38" s="117"/>
      <c r="P38" s="117"/>
      <c r="Q38" s="117"/>
      <c r="R38" s="117"/>
      <c r="S38" s="117"/>
      <c r="T38" s="117"/>
      <c r="U38" s="14"/>
      <c r="V38" s="117"/>
      <c r="W38" s="117"/>
    </row>
    <row r="39" ht="33" customHeight="1">
      <c r="A39" s="13" t="s">
        <v>256</v>
      </c>
      <c r="B39" s="110" t="s">
        <v>282</v>
      </c>
      <c r="C39" s="13" t="s">
        <v>281</v>
      </c>
      <c r="D39" s="13" t="s">
        <v>51</v>
      </c>
      <c r="E39" s="13" t="s">
        <v>71</v>
      </c>
      <c r="F39" s="13" t="s">
        <v>72</v>
      </c>
      <c r="G39" s="13" t="s">
        <v>283</v>
      </c>
      <c r="H39" s="13" t="s">
        <v>262</v>
      </c>
      <c r="I39" s="117">
        <v>35140000</v>
      </c>
      <c r="J39" s="117">
        <v>35140000</v>
      </c>
      <c r="K39" s="117">
        <v>35140000</v>
      </c>
      <c r="L39" s="117"/>
      <c r="M39" s="117"/>
      <c r="N39" s="117"/>
      <c r="O39" s="117"/>
      <c r="P39" s="117"/>
      <c r="Q39" s="117"/>
      <c r="R39" s="117"/>
      <c r="S39" s="117"/>
      <c r="T39" s="117"/>
      <c r="U39" s="14"/>
      <c r="V39" s="117"/>
      <c r="W39" s="117"/>
    </row>
    <row r="40" ht="33" customHeight="1">
      <c r="A40" s="13"/>
      <c r="B40" s="13"/>
      <c r="C40" s="13" t="s">
        <v>284</v>
      </c>
      <c r="D40" s="13"/>
      <c r="E40" s="13"/>
      <c r="F40" s="13"/>
      <c r="G40" s="13"/>
      <c r="H40" s="13"/>
      <c r="I40" s="117">
        <v>31600</v>
      </c>
      <c r="J40" s="117"/>
      <c r="K40" s="117"/>
      <c r="L40" s="117"/>
      <c r="M40" s="117"/>
      <c r="N40" s="117">
        <v>31600</v>
      </c>
      <c r="O40" s="117"/>
      <c r="P40" s="117"/>
      <c r="Q40" s="117"/>
      <c r="R40" s="117"/>
      <c r="S40" s="117"/>
      <c r="T40" s="117"/>
      <c r="U40" s="14"/>
      <c r="V40" s="117"/>
      <c r="W40" s="117"/>
    </row>
    <row r="41" ht="33" customHeight="1">
      <c r="A41" s="13" t="s">
        <v>285</v>
      </c>
      <c r="B41" s="110" t="s">
        <v>286</v>
      </c>
      <c r="C41" s="13" t="s">
        <v>284</v>
      </c>
      <c r="D41" s="13" t="s">
        <v>51</v>
      </c>
      <c r="E41" s="13" t="s">
        <v>73</v>
      </c>
      <c r="F41" s="13" t="s">
        <v>74</v>
      </c>
      <c r="G41" s="13" t="s">
        <v>287</v>
      </c>
      <c r="H41" s="13" t="s">
        <v>288</v>
      </c>
      <c r="I41" s="117">
        <v>31600</v>
      </c>
      <c r="J41" s="117"/>
      <c r="K41" s="117"/>
      <c r="L41" s="117"/>
      <c r="M41" s="117"/>
      <c r="N41" s="117">
        <v>31600</v>
      </c>
      <c r="O41" s="117"/>
      <c r="P41" s="117"/>
      <c r="Q41" s="117"/>
      <c r="R41" s="117"/>
      <c r="S41" s="117"/>
      <c r="T41" s="117"/>
      <c r="U41" s="14"/>
      <c r="V41" s="117"/>
      <c r="W41" s="117"/>
    </row>
    <row r="42" ht="33" customHeight="1">
      <c r="A42" s="13"/>
      <c r="B42" s="13"/>
      <c r="C42" s="13" t="s">
        <v>289</v>
      </c>
      <c r="D42" s="13"/>
      <c r="E42" s="13"/>
      <c r="F42" s="13"/>
      <c r="G42" s="13"/>
      <c r="H42" s="13"/>
      <c r="I42" s="117">
        <v>1097300</v>
      </c>
      <c r="J42" s="117"/>
      <c r="K42" s="117"/>
      <c r="L42" s="117"/>
      <c r="M42" s="117"/>
      <c r="N42" s="117">
        <v>1097300</v>
      </c>
      <c r="O42" s="117"/>
      <c r="P42" s="117"/>
      <c r="Q42" s="117"/>
      <c r="R42" s="117"/>
      <c r="S42" s="117"/>
      <c r="T42" s="117"/>
      <c r="U42" s="14"/>
      <c r="V42" s="117"/>
      <c r="W42" s="117"/>
    </row>
    <row r="43" ht="33" customHeight="1">
      <c r="A43" s="13" t="s">
        <v>285</v>
      </c>
      <c r="B43" s="110" t="s">
        <v>290</v>
      </c>
      <c r="C43" s="13" t="s">
        <v>289</v>
      </c>
      <c r="D43" s="13" t="s">
        <v>51</v>
      </c>
      <c r="E43" s="13" t="s">
        <v>69</v>
      </c>
      <c r="F43" s="13" t="s">
        <v>70</v>
      </c>
      <c r="G43" s="13" t="s">
        <v>287</v>
      </c>
      <c r="H43" s="13" t="s">
        <v>288</v>
      </c>
      <c r="I43" s="117">
        <v>78700</v>
      </c>
      <c r="J43" s="117"/>
      <c r="K43" s="117"/>
      <c r="L43" s="117"/>
      <c r="M43" s="117"/>
      <c r="N43" s="117">
        <v>78700</v>
      </c>
      <c r="O43" s="117"/>
      <c r="P43" s="117"/>
      <c r="Q43" s="117"/>
      <c r="R43" s="117"/>
      <c r="S43" s="117"/>
      <c r="T43" s="117"/>
      <c r="U43" s="14"/>
      <c r="V43" s="117"/>
      <c r="W43" s="117"/>
    </row>
    <row r="44" ht="33" customHeight="1">
      <c r="A44" s="13" t="s">
        <v>285</v>
      </c>
      <c r="B44" s="110" t="s">
        <v>290</v>
      </c>
      <c r="C44" s="13" t="s">
        <v>289</v>
      </c>
      <c r="D44" s="13" t="s">
        <v>51</v>
      </c>
      <c r="E44" s="13" t="s">
        <v>73</v>
      </c>
      <c r="F44" s="13" t="s">
        <v>74</v>
      </c>
      <c r="G44" s="13" t="s">
        <v>287</v>
      </c>
      <c r="H44" s="13" t="s">
        <v>288</v>
      </c>
      <c r="I44" s="117">
        <v>1018600</v>
      </c>
      <c r="J44" s="117"/>
      <c r="K44" s="117"/>
      <c r="L44" s="117"/>
      <c r="M44" s="117"/>
      <c r="N44" s="117">
        <v>1018600</v>
      </c>
      <c r="O44" s="117"/>
      <c r="P44" s="117"/>
      <c r="Q44" s="117"/>
      <c r="R44" s="117"/>
      <c r="S44" s="117"/>
      <c r="T44" s="117"/>
      <c r="U44" s="14"/>
      <c r="V44" s="117"/>
      <c r="W44" s="117"/>
    </row>
    <row r="45" ht="33" customHeight="1">
      <c r="A45" s="13"/>
      <c r="B45" s="13"/>
      <c r="C45" s="13" t="s">
        <v>291</v>
      </c>
      <c r="D45" s="13"/>
      <c r="E45" s="13"/>
      <c r="F45" s="13"/>
      <c r="G45" s="13"/>
      <c r="H45" s="13"/>
      <c r="I45" s="117">
        <v>51000</v>
      </c>
      <c r="J45" s="117"/>
      <c r="K45" s="117"/>
      <c r="L45" s="117"/>
      <c r="M45" s="117"/>
      <c r="N45" s="117">
        <v>51000</v>
      </c>
      <c r="O45" s="117"/>
      <c r="P45" s="117"/>
      <c r="Q45" s="117"/>
      <c r="R45" s="117"/>
      <c r="S45" s="117"/>
      <c r="T45" s="117"/>
      <c r="U45" s="14"/>
      <c r="V45" s="117"/>
      <c r="W45" s="117"/>
    </row>
    <row r="46" ht="33" customHeight="1">
      <c r="A46" s="13" t="s">
        <v>285</v>
      </c>
      <c r="B46" s="110" t="s">
        <v>292</v>
      </c>
      <c r="C46" s="13" t="s">
        <v>291</v>
      </c>
      <c r="D46" s="13" t="s">
        <v>51</v>
      </c>
      <c r="E46" s="13" t="s">
        <v>71</v>
      </c>
      <c r="F46" s="13" t="s">
        <v>72</v>
      </c>
      <c r="G46" s="13" t="s">
        <v>287</v>
      </c>
      <c r="H46" s="13" t="s">
        <v>288</v>
      </c>
      <c r="I46" s="117">
        <v>51000</v>
      </c>
      <c r="J46" s="117"/>
      <c r="K46" s="117"/>
      <c r="L46" s="117"/>
      <c r="M46" s="117"/>
      <c r="N46" s="117">
        <v>51000</v>
      </c>
      <c r="O46" s="117"/>
      <c r="P46" s="117"/>
      <c r="Q46" s="117"/>
      <c r="R46" s="117"/>
      <c r="S46" s="117"/>
      <c r="T46" s="117"/>
      <c r="U46" s="14"/>
      <c r="V46" s="117"/>
      <c r="W46" s="117"/>
    </row>
    <row r="47" ht="33" customHeight="1">
      <c r="A47" s="13"/>
      <c r="B47" s="13"/>
      <c r="C47" s="13" t="s">
        <v>293</v>
      </c>
      <c r="D47" s="13"/>
      <c r="E47" s="13"/>
      <c r="F47" s="13"/>
      <c r="G47" s="13"/>
      <c r="H47" s="13"/>
      <c r="I47" s="117">
        <v>96950000</v>
      </c>
      <c r="J47" s="117"/>
      <c r="K47" s="117"/>
      <c r="L47" s="117"/>
      <c r="M47" s="117"/>
      <c r="N47" s="117"/>
      <c r="O47" s="117"/>
      <c r="P47" s="117"/>
      <c r="Q47" s="117">
        <v>96950000</v>
      </c>
      <c r="R47" s="117"/>
      <c r="S47" s="117"/>
      <c r="T47" s="117"/>
      <c r="U47" s="14"/>
      <c r="V47" s="117"/>
      <c r="W47" s="117"/>
    </row>
    <row r="48" ht="33" customHeight="1">
      <c r="A48" s="13" t="s">
        <v>256</v>
      </c>
      <c r="B48" s="110" t="s">
        <v>294</v>
      </c>
      <c r="C48" s="13" t="s">
        <v>293</v>
      </c>
      <c r="D48" s="13" t="s">
        <v>51</v>
      </c>
      <c r="E48" s="13" t="s">
        <v>71</v>
      </c>
      <c r="F48" s="13" t="s">
        <v>72</v>
      </c>
      <c r="G48" s="13" t="s">
        <v>227</v>
      </c>
      <c r="H48" s="13" t="s">
        <v>228</v>
      </c>
      <c r="I48" s="117">
        <v>9200000</v>
      </c>
      <c r="J48" s="117"/>
      <c r="K48" s="117"/>
      <c r="L48" s="117"/>
      <c r="M48" s="117"/>
      <c r="N48" s="117"/>
      <c r="O48" s="117"/>
      <c r="P48" s="117"/>
      <c r="Q48" s="117">
        <v>9200000</v>
      </c>
      <c r="R48" s="117"/>
      <c r="S48" s="117"/>
      <c r="T48" s="117"/>
      <c r="U48" s="14"/>
      <c r="V48" s="117"/>
      <c r="W48" s="117"/>
    </row>
    <row r="49" ht="33" customHeight="1">
      <c r="A49" s="13" t="s">
        <v>256</v>
      </c>
      <c r="B49" s="110" t="s">
        <v>294</v>
      </c>
      <c r="C49" s="13" t="s">
        <v>293</v>
      </c>
      <c r="D49" s="13" t="s">
        <v>51</v>
      </c>
      <c r="E49" s="13" t="s">
        <v>71</v>
      </c>
      <c r="F49" s="13" t="s">
        <v>72</v>
      </c>
      <c r="G49" s="13" t="s">
        <v>235</v>
      </c>
      <c r="H49" s="13" t="s">
        <v>236</v>
      </c>
      <c r="I49" s="117">
        <v>10000000</v>
      </c>
      <c r="J49" s="117"/>
      <c r="K49" s="117"/>
      <c r="L49" s="117"/>
      <c r="M49" s="117"/>
      <c r="N49" s="117"/>
      <c r="O49" s="117"/>
      <c r="P49" s="117"/>
      <c r="Q49" s="117">
        <v>10000000</v>
      </c>
      <c r="R49" s="117"/>
      <c r="S49" s="117"/>
      <c r="T49" s="117"/>
      <c r="U49" s="14"/>
      <c r="V49" s="117"/>
      <c r="W49" s="117"/>
    </row>
    <row r="50" ht="33" customHeight="1">
      <c r="A50" s="13" t="s">
        <v>256</v>
      </c>
      <c r="B50" s="110" t="s">
        <v>294</v>
      </c>
      <c r="C50" s="13" t="s">
        <v>293</v>
      </c>
      <c r="D50" s="13" t="s">
        <v>51</v>
      </c>
      <c r="E50" s="13" t="s">
        <v>71</v>
      </c>
      <c r="F50" s="13" t="s">
        <v>72</v>
      </c>
      <c r="G50" s="13" t="s">
        <v>239</v>
      </c>
      <c r="H50" s="13" t="s">
        <v>240</v>
      </c>
      <c r="I50" s="117">
        <v>7835200</v>
      </c>
      <c r="J50" s="117"/>
      <c r="K50" s="117"/>
      <c r="L50" s="117"/>
      <c r="M50" s="117"/>
      <c r="N50" s="117"/>
      <c r="O50" s="117"/>
      <c r="P50" s="117"/>
      <c r="Q50" s="117">
        <v>7835200</v>
      </c>
      <c r="R50" s="117"/>
      <c r="S50" s="117"/>
      <c r="T50" s="117"/>
      <c r="U50" s="14"/>
      <c r="V50" s="117"/>
      <c r="W50" s="117"/>
    </row>
    <row r="51" ht="33" customHeight="1">
      <c r="A51" s="13" t="s">
        <v>256</v>
      </c>
      <c r="B51" s="110" t="s">
        <v>294</v>
      </c>
      <c r="C51" s="13" t="s">
        <v>293</v>
      </c>
      <c r="D51" s="13" t="s">
        <v>51</v>
      </c>
      <c r="E51" s="13" t="s">
        <v>71</v>
      </c>
      <c r="F51" s="13" t="s">
        <v>72</v>
      </c>
      <c r="G51" s="13" t="s">
        <v>195</v>
      </c>
      <c r="H51" s="13" t="s">
        <v>196</v>
      </c>
      <c r="I51" s="117">
        <v>1851500</v>
      </c>
      <c r="J51" s="117"/>
      <c r="K51" s="117"/>
      <c r="L51" s="117"/>
      <c r="M51" s="117"/>
      <c r="N51" s="117"/>
      <c r="O51" s="117"/>
      <c r="P51" s="117"/>
      <c r="Q51" s="117">
        <v>1851500</v>
      </c>
      <c r="R51" s="117"/>
      <c r="S51" s="117"/>
      <c r="T51" s="117"/>
      <c r="U51" s="14"/>
      <c r="V51" s="117"/>
      <c r="W51" s="117"/>
    </row>
    <row r="52" ht="33" customHeight="1">
      <c r="A52" s="13" t="s">
        <v>256</v>
      </c>
      <c r="B52" s="110" t="s">
        <v>294</v>
      </c>
      <c r="C52" s="13" t="s">
        <v>293</v>
      </c>
      <c r="D52" s="13" t="s">
        <v>51</v>
      </c>
      <c r="E52" s="13" t="s">
        <v>71</v>
      </c>
      <c r="F52" s="13" t="s">
        <v>72</v>
      </c>
      <c r="G52" s="13" t="s">
        <v>295</v>
      </c>
      <c r="H52" s="13" t="s">
        <v>296</v>
      </c>
      <c r="I52" s="117">
        <v>3500000</v>
      </c>
      <c r="J52" s="117"/>
      <c r="K52" s="117"/>
      <c r="L52" s="117"/>
      <c r="M52" s="117"/>
      <c r="N52" s="117"/>
      <c r="O52" s="117"/>
      <c r="P52" s="117"/>
      <c r="Q52" s="117">
        <v>3500000</v>
      </c>
      <c r="R52" s="117"/>
      <c r="S52" s="117"/>
      <c r="T52" s="117"/>
      <c r="U52" s="14"/>
      <c r="V52" s="117"/>
      <c r="W52" s="117"/>
    </row>
    <row r="53" ht="33" customHeight="1">
      <c r="A53" s="13" t="s">
        <v>256</v>
      </c>
      <c r="B53" s="110" t="s">
        <v>294</v>
      </c>
      <c r="C53" s="13" t="s">
        <v>293</v>
      </c>
      <c r="D53" s="13" t="s">
        <v>51</v>
      </c>
      <c r="E53" s="13" t="s">
        <v>71</v>
      </c>
      <c r="F53" s="13" t="s">
        <v>72</v>
      </c>
      <c r="G53" s="13" t="s">
        <v>261</v>
      </c>
      <c r="H53" s="13" t="s">
        <v>262</v>
      </c>
      <c r="I53" s="117">
        <v>36853300</v>
      </c>
      <c r="J53" s="117"/>
      <c r="K53" s="117"/>
      <c r="L53" s="117"/>
      <c r="M53" s="117"/>
      <c r="N53" s="117"/>
      <c r="O53" s="117"/>
      <c r="P53" s="117"/>
      <c r="Q53" s="117">
        <v>36853300</v>
      </c>
      <c r="R53" s="117"/>
      <c r="S53" s="117"/>
      <c r="T53" s="117"/>
      <c r="U53" s="14"/>
      <c r="V53" s="117"/>
      <c r="W53" s="117"/>
    </row>
    <row r="54" ht="33" customHeight="1">
      <c r="A54" s="13" t="s">
        <v>256</v>
      </c>
      <c r="B54" s="110" t="s">
        <v>294</v>
      </c>
      <c r="C54" s="13" t="s">
        <v>293</v>
      </c>
      <c r="D54" s="13" t="s">
        <v>51</v>
      </c>
      <c r="E54" s="13" t="s">
        <v>71</v>
      </c>
      <c r="F54" s="13" t="s">
        <v>72</v>
      </c>
      <c r="G54" s="13" t="s">
        <v>283</v>
      </c>
      <c r="H54" s="13" t="s">
        <v>262</v>
      </c>
      <c r="I54" s="117">
        <v>22000000</v>
      </c>
      <c r="J54" s="117"/>
      <c r="K54" s="117"/>
      <c r="L54" s="117"/>
      <c r="M54" s="117"/>
      <c r="N54" s="117"/>
      <c r="O54" s="117"/>
      <c r="P54" s="117"/>
      <c r="Q54" s="117">
        <v>22000000</v>
      </c>
      <c r="R54" s="117"/>
      <c r="S54" s="117"/>
      <c r="T54" s="117"/>
      <c r="U54" s="14"/>
      <c r="V54" s="117"/>
      <c r="W54" s="117"/>
    </row>
    <row r="55" ht="33" customHeight="1">
      <c r="A55" s="13" t="s">
        <v>256</v>
      </c>
      <c r="B55" s="110" t="s">
        <v>294</v>
      </c>
      <c r="C55" s="13" t="s">
        <v>293</v>
      </c>
      <c r="D55" s="13" t="s">
        <v>51</v>
      </c>
      <c r="E55" s="13" t="s">
        <v>71</v>
      </c>
      <c r="F55" s="13" t="s">
        <v>72</v>
      </c>
      <c r="G55" s="13" t="s">
        <v>243</v>
      </c>
      <c r="H55" s="13" t="s">
        <v>244</v>
      </c>
      <c r="I55" s="117">
        <v>5710000</v>
      </c>
      <c r="J55" s="117"/>
      <c r="K55" s="117"/>
      <c r="L55" s="117"/>
      <c r="M55" s="117"/>
      <c r="N55" s="117"/>
      <c r="O55" s="117"/>
      <c r="P55" s="117"/>
      <c r="Q55" s="117">
        <v>5710000</v>
      </c>
      <c r="R55" s="117"/>
      <c r="S55" s="117"/>
      <c r="T55" s="117"/>
      <c r="U55" s="14"/>
      <c r="V55" s="117"/>
      <c r="W55" s="117"/>
    </row>
    <row r="56" ht="33" customHeight="1">
      <c r="A56" s="13"/>
      <c r="B56" s="13"/>
      <c r="C56" s="13" t="s">
        <v>297</v>
      </c>
      <c r="D56" s="13"/>
      <c r="E56" s="13"/>
      <c r="F56" s="13"/>
      <c r="G56" s="13"/>
      <c r="H56" s="13"/>
      <c r="I56" s="117">
        <v>95000000</v>
      </c>
      <c r="J56" s="117"/>
      <c r="K56" s="117"/>
      <c r="L56" s="117"/>
      <c r="M56" s="117"/>
      <c r="N56" s="117"/>
      <c r="O56" s="117"/>
      <c r="P56" s="117"/>
      <c r="Q56" s="117"/>
      <c r="R56" s="117">
        <v>95000000</v>
      </c>
      <c r="S56" s="117">
        <v>250000</v>
      </c>
      <c r="T56" s="117">
        <v>50000000</v>
      </c>
      <c r="U56" s="14"/>
      <c r="V56" s="117"/>
      <c r="W56" s="117">
        <v>44750000</v>
      </c>
    </row>
    <row r="57" ht="33" customHeight="1">
      <c r="A57" s="13" t="s">
        <v>256</v>
      </c>
      <c r="B57" s="110" t="s">
        <v>298</v>
      </c>
      <c r="C57" s="13" t="s">
        <v>297</v>
      </c>
      <c r="D57" s="13" t="s">
        <v>51</v>
      </c>
      <c r="E57" s="13" t="s">
        <v>71</v>
      </c>
      <c r="F57" s="13" t="s">
        <v>72</v>
      </c>
      <c r="G57" s="13" t="s">
        <v>223</v>
      </c>
      <c r="H57" s="13" t="s">
        <v>224</v>
      </c>
      <c r="I57" s="117">
        <v>803000</v>
      </c>
      <c r="J57" s="117"/>
      <c r="K57" s="117"/>
      <c r="L57" s="117"/>
      <c r="M57" s="117"/>
      <c r="N57" s="117"/>
      <c r="O57" s="117"/>
      <c r="P57" s="117"/>
      <c r="Q57" s="117"/>
      <c r="R57" s="117">
        <v>803000</v>
      </c>
      <c r="S57" s="117"/>
      <c r="T57" s="117">
        <v>803000</v>
      </c>
      <c r="U57" s="14"/>
      <c r="V57" s="117"/>
      <c r="W57" s="117"/>
    </row>
    <row r="58" ht="33" customHeight="1">
      <c r="A58" s="13" t="s">
        <v>256</v>
      </c>
      <c r="B58" s="110" t="s">
        <v>298</v>
      </c>
      <c r="C58" s="13" t="s">
        <v>297</v>
      </c>
      <c r="D58" s="13" t="s">
        <v>51</v>
      </c>
      <c r="E58" s="13" t="s">
        <v>71</v>
      </c>
      <c r="F58" s="13" t="s">
        <v>72</v>
      </c>
      <c r="G58" s="13" t="s">
        <v>299</v>
      </c>
      <c r="H58" s="13" t="s">
        <v>300</v>
      </c>
      <c r="I58" s="117">
        <v>210000</v>
      </c>
      <c r="J58" s="117"/>
      <c r="K58" s="117"/>
      <c r="L58" s="117"/>
      <c r="M58" s="117"/>
      <c r="N58" s="117"/>
      <c r="O58" s="117"/>
      <c r="P58" s="117"/>
      <c r="Q58" s="117"/>
      <c r="R58" s="117">
        <v>210000</v>
      </c>
      <c r="S58" s="117"/>
      <c r="T58" s="117">
        <v>210000</v>
      </c>
      <c r="U58" s="14"/>
      <c r="V58" s="117"/>
      <c r="W58" s="117"/>
    </row>
    <row r="59" ht="33" customHeight="1">
      <c r="A59" s="13" t="s">
        <v>256</v>
      </c>
      <c r="B59" s="110" t="s">
        <v>298</v>
      </c>
      <c r="C59" s="13" t="s">
        <v>297</v>
      </c>
      <c r="D59" s="13" t="s">
        <v>51</v>
      </c>
      <c r="E59" s="13" t="s">
        <v>71</v>
      </c>
      <c r="F59" s="13" t="s">
        <v>72</v>
      </c>
      <c r="G59" s="13" t="s">
        <v>225</v>
      </c>
      <c r="H59" s="13" t="s">
        <v>226</v>
      </c>
      <c r="I59" s="117">
        <v>1000000</v>
      </c>
      <c r="J59" s="117"/>
      <c r="K59" s="117"/>
      <c r="L59" s="117"/>
      <c r="M59" s="117"/>
      <c r="N59" s="117"/>
      <c r="O59" s="117"/>
      <c r="P59" s="117"/>
      <c r="Q59" s="117"/>
      <c r="R59" s="117">
        <v>1000000</v>
      </c>
      <c r="S59" s="117"/>
      <c r="T59" s="117"/>
      <c r="U59" s="14"/>
      <c r="V59" s="117"/>
      <c r="W59" s="117">
        <v>1000000</v>
      </c>
    </row>
    <row r="60" ht="33" customHeight="1">
      <c r="A60" s="13" t="s">
        <v>256</v>
      </c>
      <c r="B60" s="110" t="s">
        <v>298</v>
      </c>
      <c r="C60" s="13" t="s">
        <v>297</v>
      </c>
      <c r="D60" s="13" t="s">
        <v>51</v>
      </c>
      <c r="E60" s="13" t="s">
        <v>71</v>
      </c>
      <c r="F60" s="13" t="s">
        <v>72</v>
      </c>
      <c r="G60" s="13" t="s">
        <v>301</v>
      </c>
      <c r="H60" s="13" t="s">
        <v>145</v>
      </c>
      <c r="I60" s="117">
        <v>170000</v>
      </c>
      <c r="J60" s="117"/>
      <c r="K60" s="117"/>
      <c r="L60" s="117"/>
      <c r="M60" s="117"/>
      <c r="N60" s="117"/>
      <c r="O60" s="117"/>
      <c r="P60" s="117"/>
      <c r="Q60" s="117"/>
      <c r="R60" s="117">
        <v>170000</v>
      </c>
      <c r="S60" s="117"/>
      <c r="T60" s="117">
        <v>170000</v>
      </c>
      <c r="U60" s="14"/>
      <c r="V60" s="117"/>
      <c r="W60" s="117"/>
    </row>
    <row r="61" ht="33" customHeight="1">
      <c r="A61" s="13" t="s">
        <v>256</v>
      </c>
      <c r="B61" s="110" t="s">
        <v>298</v>
      </c>
      <c r="C61" s="13" t="s">
        <v>297</v>
      </c>
      <c r="D61" s="13" t="s">
        <v>51</v>
      </c>
      <c r="E61" s="13" t="s">
        <v>71</v>
      </c>
      <c r="F61" s="13" t="s">
        <v>72</v>
      </c>
      <c r="G61" s="13" t="s">
        <v>231</v>
      </c>
      <c r="H61" s="13" t="s">
        <v>232</v>
      </c>
      <c r="I61" s="117">
        <v>3619000</v>
      </c>
      <c r="J61" s="117"/>
      <c r="K61" s="117"/>
      <c r="L61" s="117"/>
      <c r="M61" s="117"/>
      <c r="N61" s="117"/>
      <c r="O61" s="117"/>
      <c r="P61" s="117"/>
      <c r="Q61" s="117"/>
      <c r="R61" s="117">
        <v>3619000</v>
      </c>
      <c r="S61" s="117"/>
      <c r="T61" s="117">
        <v>3619000</v>
      </c>
      <c r="U61" s="14"/>
      <c r="V61" s="117"/>
      <c r="W61" s="117"/>
    </row>
    <row r="62" ht="33" customHeight="1">
      <c r="A62" s="13" t="s">
        <v>256</v>
      </c>
      <c r="B62" s="110" t="s">
        <v>298</v>
      </c>
      <c r="C62" s="13" t="s">
        <v>297</v>
      </c>
      <c r="D62" s="13" t="s">
        <v>51</v>
      </c>
      <c r="E62" s="13" t="s">
        <v>71</v>
      </c>
      <c r="F62" s="13" t="s">
        <v>72</v>
      </c>
      <c r="G62" s="13" t="s">
        <v>233</v>
      </c>
      <c r="H62" s="13" t="s">
        <v>234</v>
      </c>
      <c r="I62" s="117">
        <v>6206500</v>
      </c>
      <c r="J62" s="117"/>
      <c r="K62" s="117"/>
      <c r="L62" s="117"/>
      <c r="M62" s="117"/>
      <c r="N62" s="117"/>
      <c r="O62" s="117"/>
      <c r="P62" s="117"/>
      <c r="Q62" s="117"/>
      <c r="R62" s="117">
        <v>6206500</v>
      </c>
      <c r="S62" s="117"/>
      <c r="T62" s="117">
        <v>6206500</v>
      </c>
      <c r="U62" s="14"/>
      <c r="V62" s="117"/>
      <c r="W62" s="117"/>
    </row>
    <row r="63" ht="33" customHeight="1">
      <c r="A63" s="13" t="s">
        <v>256</v>
      </c>
      <c r="B63" s="110" t="s">
        <v>298</v>
      </c>
      <c r="C63" s="13" t="s">
        <v>297</v>
      </c>
      <c r="D63" s="13" t="s">
        <v>51</v>
      </c>
      <c r="E63" s="13" t="s">
        <v>71</v>
      </c>
      <c r="F63" s="13" t="s">
        <v>72</v>
      </c>
      <c r="G63" s="13" t="s">
        <v>235</v>
      </c>
      <c r="H63" s="13" t="s">
        <v>236</v>
      </c>
      <c r="I63" s="117">
        <v>8003500</v>
      </c>
      <c r="J63" s="117"/>
      <c r="K63" s="117"/>
      <c r="L63" s="117"/>
      <c r="M63" s="117"/>
      <c r="N63" s="117"/>
      <c r="O63" s="117"/>
      <c r="P63" s="117"/>
      <c r="Q63" s="117"/>
      <c r="R63" s="117">
        <v>8003500</v>
      </c>
      <c r="S63" s="117"/>
      <c r="T63" s="117">
        <v>4503500</v>
      </c>
      <c r="U63" s="14"/>
      <c r="V63" s="117"/>
      <c r="W63" s="117">
        <v>3500000</v>
      </c>
    </row>
    <row r="64" ht="33" customHeight="1">
      <c r="A64" s="13" t="s">
        <v>256</v>
      </c>
      <c r="B64" s="110" t="s">
        <v>298</v>
      </c>
      <c r="C64" s="13" t="s">
        <v>297</v>
      </c>
      <c r="D64" s="13" t="s">
        <v>51</v>
      </c>
      <c r="E64" s="13" t="s">
        <v>71</v>
      </c>
      <c r="F64" s="13" t="s">
        <v>72</v>
      </c>
      <c r="G64" s="13" t="s">
        <v>302</v>
      </c>
      <c r="H64" s="13" t="s">
        <v>303</v>
      </c>
      <c r="I64" s="117">
        <v>250000</v>
      </c>
      <c r="J64" s="117"/>
      <c r="K64" s="117"/>
      <c r="L64" s="117"/>
      <c r="M64" s="117"/>
      <c r="N64" s="117"/>
      <c r="O64" s="117"/>
      <c r="P64" s="117"/>
      <c r="Q64" s="117"/>
      <c r="R64" s="117">
        <v>250000</v>
      </c>
      <c r="S64" s="117">
        <v>250000</v>
      </c>
      <c r="T64" s="117"/>
      <c r="U64" s="14"/>
      <c r="V64" s="117"/>
      <c r="W64" s="117"/>
    </row>
    <row r="65" ht="33" customHeight="1">
      <c r="A65" s="13" t="s">
        <v>256</v>
      </c>
      <c r="B65" s="110" t="s">
        <v>298</v>
      </c>
      <c r="C65" s="13" t="s">
        <v>297</v>
      </c>
      <c r="D65" s="13" t="s">
        <v>51</v>
      </c>
      <c r="E65" s="13" t="s">
        <v>71</v>
      </c>
      <c r="F65" s="13" t="s">
        <v>72</v>
      </c>
      <c r="G65" s="13" t="s">
        <v>239</v>
      </c>
      <c r="H65" s="13" t="s">
        <v>240</v>
      </c>
      <c r="I65" s="117">
        <v>9500000</v>
      </c>
      <c r="J65" s="117"/>
      <c r="K65" s="117"/>
      <c r="L65" s="117"/>
      <c r="M65" s="117"/>
      <c r="N65" s="117"/>
      <c r="O65" s="117"/>
      <c r="P65" s="117"/>
      <c r="Q65" s="117"/>
      <c r="R65" s="117">
        <v>9500000</v>
      </c>
      <c r="S65" s="117"/>
      <c r="T65" s="117">
        <v>9500000</v>
      </c>
      <c r="U65" s="14"/>
      <c r="V65" s="117"/>
      <c r="W65" s="117"/>
    </row>
    <row r="66" ht="33" customHeight="1">
      <c r="A66" s="13" t="s">
        <v>256</v>
      </c>
      <c r="B66" s="110" t="s">
        <v>298</v>
      </c>
      <c r="C66" s="13" t="s">
        <v>297</v>
      </c>
      <c r="D66" s="13" t="s">
        <v>51</v>
      </c>
      <c r="E66" s="13" t="s">
        <v>71</v>
      </c>
      <c r="F66" s="13" t="s">
        <v>72</v>
      </c>
      <c r="G66" s="13" t="s">
        <v>261</v>
      </c>
      <c r="H66" s="13" t="s">
        <v>262</v>
      </c>
      <c r="I66" s="117">
        <v>40000000</v>
      </c>
      <c r="J66" s="117"/>
      <c r="K66" s="117"/>
      <c r="L66" s="117"/>
      <c r="M66" s="117"/>
      <c r="N66" s="117"/>
      <c r="O66" s="117"/>
      <c r="P66" s="117"/>
      <c r="Q66" s="117"/>
      <c r="R66" s="117">
        <v>40000000</v>
      </c>
      <c r="S66" s="117"/>
      <c r="T66" s="117"/>
      <c r="U66" s="14"/>
      <c r="V66" s="117"/>
      <c r="W66" s="117">
        <v>40000000</v>
      </c>
    </row>
    <row r="67" ht="33" customHeight="1">
      <c r="A67" s="13" t="s">
        <v>256</v>
      </c>
      <c r="B67" s="110" t="s">
        <v>298</v>
      </c>
      <c r="C67" s="13" t="s">
        <v>297</v>
      </c>
      <c r="D67" s="13" t="s">
        <v>51</v>
      </c>
      <c r="E67" s="13" t="s">
        <v>71</v>
      </c>
      <c r="F67" s="13" t="s">
        <v>72</v>
      </c>
      <c r="G67" s="13" t="s">
        <v>283</v>
      </c>
      <c r="H67" s="13" t="s">
        <v>262</v>
      </c>
      <c r="I67" s="117">
        <v>20000000</v>
      </c>
      <c r="J67" s="117"/>
      <c r="K67" s="117"/>
      <c r="L67" s="117"/>
      <c r="M67" s="117"/>
      <c r="N67" s="117"/>
      <c r="O67" s="117"/>
      <c r="P67" s="117"/>
      <c r="Q67" s="117"/>
      <c r="R67" s="117">
        <v>20000000</v>
      </c>
      <c r="S67" s="117"/>
      <c r="T67" s="117">
        <v>20000000</v>
      </c>
      <c r="U67" s="14"/>
      <c r="V67" s="117"/>
      <c r="W67" s="117"/>
    </row>
    <row r="68" ht="33" customHeight="1">
      <c r="A68" s="13" t="s">
        <v>256</v>
      </c>
      <c r="B68" s="110" t="s">
        <v>298</v>
      </c>
      <c r="C68" s="13" t="s">
        <v>297</v>
      </c>
      <c r="D68" s="13" t="s">
        <v>51</v>
      </c>
      <c r="E68" s="13" t="s">
        <v>71</v>
      </c>
      <c r="F68" s="13" t="s">
        <v>72</v>
      </c>
      <c r="G68" s="13" t="s">
        <v>243</v>
      </c>
      <c r="H68" s="13" t="s">
        <v>244</v>
      </c>
      <c r="I68" s="117">
        <v>4988000</v>
      </c>
      <c r="J68" s="117"/>
      <c r="K68" s="117"/>
      <c r="L68" s="117"/>
      <c r="M68" s="117"/>
      <c r="N68" s="117"/>
      <c r="O68" s="117"/>
      <c r="P68" s="117"/>
      <c r="Q68" s="117"/>
      <c r="R68" s="117">
        <v>4988000</v>
      </c>
      <c r="S68" s="117"/>
      <c r="T68" s="117">
        <v>4988000</v>
      </c>
      <c r="U68" s="14"/>
      <c r="V68" s="117"/>
      <c r="W68" s="117"/>
    </row>
    <row r="69" ht="33" customHeight="1">
      <c r="A69" s="13" t="s">
        <v>256</v>
      </c>
      <c r="B69" s="110" t="s">
        <v>298</v>
      </c>
      <c r="C69" s="13" t="s">
        <v>297</v>
      </c>
      <c r="D69" s="13" t="s">
        <v>51</v>
      </c>
      <c r="E69" s="13" t="s">
        <v>71</v>
      </c>
      <c r="F69" s="13" t="s">
        <v>72</v>
      </c>
      <c r="G69" s="13" t="s">
        <v>304</v>
      </c>
      <c r="H69" s="13" t="s">
        <v>305</v>
      </c>
      <c r="I69" s="117">
        <v>250000</v>
      </c>
      <c r="J69" s="117"/>
      <c r="K69" s="117"/>
      <c r="L69" s="117"/>
      <c r="M69" s="117"/>
      <c r="N69" s="117"/>
      <c r="O69" s="117"/>
      <c r="P69" s="117"/>
      <c r="Q69" s="117"/>
      <c r="R69" s="117">
        <v>250000</v>
      </c>
      <c r="S69" s="117"/>
      <c r="T69" s="117"/>
      <c r="U69" s="14"/>
      <c r="V69" s="117"/>
      <c r="W69" s="117">
        <v>250000</v>
      </c>
    </row>
    <row r="70" ht="33" customHeight="1">
      <c r="A70" s="13"/>
      <c r="B70" s="13"/>
      <c r="C70" s="13" t="s">
        <v>306</v>
      </c>
      <c r="D70" s="13"/>
      <c r="E70" s="13"/>
      <c r="F70" s="13"/>
      <c r="G70" s="13"/>
      <c r="H70" s="13"/>
      <c r="I70" s="117">
        <v>2170900</v>
      </c>
      <c r="J70" s="117"/>
      <c r="K70" s="117"/>
      <c r="L70" s="117"/>
      <c r="M70" s="117"/>
      <c r="N70" s="117">
        <v>2170900</v>
      </c>
      <c r="O70" s="117"/>
      <c r="P70" s="117"/>
      <c r="Q70" s="117"/>
      <c r="R70" s="117"/>
      <c r="S70" s="117"/>
      <c r="T70" s="117"/>
      <c r="U70" s="14"/>
      <c r="V70" s="117"/>
      <c r="W70" s="117"/>
    </row>
    <row r="71" ht="33" customHeight="1">
      <c r="A71" s="13" t="s">
        <v>256</v>
      </c>
      <c r="B71" s="110" t="s">
        <v>307</v>
      </c>
      <c r="C71" s="13" t="s">
        <v>306</v>
      </c>
      <c r="D71" s="13" t="s">
        <v>51</v>
      </c>
      <c r="E71" s="13" t="s">
        <v>71</v>
      </c>
      <c r="F71" s="13" t="s">
        <v>72</v>
      </c>
      <c r="G71" s="13" t="s">
        <v>199</v>
      </c>
      <c r="H71" s="13" t="s">
        <v>198</v>
      </c>
      <c r="I71" s="117">
        <v>330000</v>
      </c>
      <c r="J71" s="117"/>
      <c r="K71" s="117"/>
      <c r="L71" s="117"/>
      <c r="M71" s="117"/>
      <c r="N71" s="117">
        <v>330000</v>
      </c>
      <c r="O71" s="117"/>
      <c r="P71" s="117"/>
      <c r="Q71" s="117"/>
      <c r="R71" s="117"/>
      <c r="S71" s="117"/>
      <c r="T71" s="117"/>
      <c r="U71" s="14"/>
      <c r="V71" s="117"/>
      <c r="W71" s="117"/>
    </row>
    <row r="72" ht="33" customHeight="1">
      <c r="A72" s="13" t="s">
        <v>256</v>
      </c>
      <c r="B72" s="110" t="s">
        <v>307</v>
      </c>
      <c r="C72" s="13" t="s">
        <v>306</v>
      </c>
      <c r="D72" s="13" t="s">
        <v>51</v>
      </c>
      <c r="E72" s="13" t="s">
        <v>71</v>
      </c>
      <c r="F72" s="13" t="s">
        <v>72</v>
      </c>
      <c r="G72" s="13" t="s">
        <v>229</v>
      </c>
      <c r="H72" s="13" t="s">
        <v>230</v>
      </c>
      <c r="I72" s="117">
        <v>540900</v>
      </c>
      <c r="J72" s="117"/>
      <c r="K72" s="117"/>
      <c r="L72" s="117"/>
      <c r="M72" s="117"/>
      <c r="N72" s="117">
        <v>540900</v>
      </c>
      <c r="O72" s="117"/>
      <c r="P72" s="117"/>
      <c r="Q72" s="117"/>
      <c r="R72" s="117"/>
      <c r="S72" s="117"/>
      <c r="T72" s="117"/>
      <c r="U72" s="14"/>
      <c r="V72" s="117"/>
      <c r="W72" s="117"/>
    </row>
    <row r="73" ht="33" customHeight="1">
      <c r="A73" s="13" t="s">
        <v>256</v>
      </c>
      <c r="B73" s="110" t="s">
        <v>307</v>
      </c>
      <c r="C73" s="13" t="s">
        <v>306</v>
      </c>
      <c r="D73" s="13" t="s">
        <v>51</v>
      </c>
      <c r="E73" s="13" t="s">
        <v>71</v>
      </c>
      <c r="F73" s="13" t="s">
        <v>72</v>
      </c>
      <c r="G73" s="13" t="s">
        <v>243</v>
      </c>
      <c r="H73" s="13" t="s">
        <v>244</v>
      </c>
      <c r="I73" s="117">
        <v>1300000</v>
      </c>
      <c r="J73" s="117"/>
      <c r="K73" s="117"/>
      <c r="L73" s="117"/>
      <c r="M73" s="117"/>
      <c r="N73" s="117">
        <v>1300000</v>
      </c>
      <c r="O73" s="117"/>
      <c r="P73" s="117"/>
      <c r="Q73" s="117"/>
      <c r="R73" s="117"/>
      <c r="S73" s="117"/>
      <c r="T73" s="117"/>
      <c r="U73" s="14"/>
      <c r="V73" s="117"/>
      <c r="W73" s="117"/>
    </row>
    <row r="74" ht="18.75" customHeight="1">
      <c r="A74" s="112" t="s">
        <v>112</v>
      </c>
      <c r="B74" s="113"/>
      <c r="C74" s="113"/>
      <c r="D74" s="113"/>
      <c r="E74" s="113"/>
      <c r="F74" s="113"/>
      <c r="G74" s="113"/>
      <c r="H74" s="114"/>
      <c r="I74" s="117">
        <v>354270808.62</v>
      </c>
      <c r="J74" s="117">
        <v>94600000</v>
      </c>
      <c r="K74" s="117">
        <v>94600000</v>
      </c>
      <c r="L74" s="117"/>
      <c r="M74" s="117"/>
      <c r="N74" s="117">
        <v>67720808.62</v>
      </c>
      <c r="O74" s="117"/>
      <c r="P74" s="117"/>
      <c r="Q74" s="117">
        <v>96950000</v>
      </c>
      <c r="R74" s="117">
        <v>95000000</v>
      </c>
      <c r="S74" s="117">
        <v>250000</v>
      </c>
      <c r="T74" s="117">
        <v>50000000</v>
      </c>
      <c r="U74" s="14"/>
      <c r="V74" s="117"/>
      <c r="W74" s="117">
        <v>44750000</v>
      </c>
    </row>
  </sheetData>
  <mergeCells>
    <mergeCell ref="A2:W2"/>
    <mergeCell ref="A3:I3"/>
    <mergeCell ref="J4:M4"/>
    <mergeCell ref="N4:P4"/>
    <mergeCell ref="R4:W4"/>
    <mergeCell ref="J5:K5"/>
    <mergeCell ref="A74:H7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08CBB45-D632-F451-A59E-66A3A0242D29}" mc:Ignorable="x14ac xr xr2 xr3">
  <sheetPr>
    <outlinePr summaryRight="0"/>
  </sheetPr>
  <dimension ref="A1:J20"/>
  <sheetViews>
    <sheetView showZeros="0" topLeftCell="A16" workbookViewId="0">
      <selection activeCell="A1" sqref="A1:J1048576"/>
    </sheetView>
  </sheetViews>
  <sheetFormatPr defaultRowHeight="12" defaultColWidth="9.140625" customHeight="1"/>
  <cols>
    <col min="1" max="10" width="33.57421875" customWidth="1"/>
  </cols>
  <sheetData>
    <row r="1" ht="12" customHeight="1">
      <c r="J1" s="118" t="s">
        <v>308</v>
      </c>
    </row>
    <row r="2" ht="28.5" customHeight="1">
      <c r="A2" s="2" t="s">
        <v>309</v>
      </c>
      <c r="B2" s="30"/>
      <c r="C2" s="30"/>
      <c r="D2" s="30"/>
      <c r="E2" s="30"/>
      <c r="F2" s="31"/>
      <c r="G2" s="30"/>
      <c r="H2" s="31"/>
      <c r="I2" s="31"/>
      <c r="J2" s="30"/>
    </row>
    <row r="3" ht="81" customHeight="1">
      <c r="A3" s="119" t="str">
        <f>"单位名称："&amp;"云南技师学院（云南高级技工学校）"</f>
        <v>单位名称：云南技师学院（云南高级技工学校）</v>
      </c>
      <c r="B3" s="120"/>
      <c r="C3" s="120"/>
      <c r="D3" s="120"/>
      <c r="E3" s="120"/>
      <c r="F3" s="120"/>
      <c r="G3" s="120"/>
      <c r="H3" s="120"/>
    </row>
    <row r="4" ht="81" customHeight="1">
      <c r="A4" s="104" t="s">
        <v>310</v>
      </c>
      <c r="B4" s="104" t="s">
        <v>311</v>
      </c>
      <c r="C4" s="104" t="s">
        <v>312</v>
      </c>
      <c r="D4" s="104" t="s">
        <v>313</v>
      </c>
      <c r="E4" s="104" t="s">
        <v>314</v>
      </c>
      <c r="F4" s="68" t="s">
        <v>315</v>
      </c>
      <c r="G4" s="104" t="s">
        <v>316</v>
      </c>
      <c r="H4" s="68" t="s">
        <v>317</v>
      </c>
      <c r="I4" s="68" t="s">
        <v>318</v>
      </c>
      <c r="J4" s="104" t="s">
        <v>319</v>
      </c>
    </row>
    <row r="5" ht="81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81" customHeight="1">
      <c r="A6" s="121" t="s">
        <v>51</v>
      </c>
      <c r="B6" s="122"/>
      <c r="C6" s="122"/>
      <c r="D6" s="122"/>
      <c r="E6" s="123"/>
      <c r="F6" s="124"/>
      <c r="G6" s="123"/>
      <c r="H6" s="124"/>
      <c r="I6" s="124"/>
      <c r="J6" s="123"/>
    </row>
    <row r="7" ht="81" customHeight="1">
      <c r="A7" s="125" t="s">
        <v>297</v>
      </c>
      <c r="B7" s="126" t="s">
        <v>320</v>
      </c>
      <c r="C7" s="126" t="s">
        <v>321</v>
      </c>
      <c r="D7" s="126" t="s">
        <v>322</v>
      </c>
      <c r="E7" s="121" t="s">
        <v>323</v>
      </c>
      <c r="F7" s="126" t="s">
        <v>324</v>
      </c>
      <c r="G7" s="121" t="s">
        <v>325</v>
      </c>
      <c r="H7" s="126" t="s">
        <v>326</v>
      </c>
      <c r="I7" s="126" t="s">
        <v>327</v>
      </c>
      <c r="J7" s="121" t="s">
        <v>328</v>
      </c>
    </row>
    <row r="8" ht="81" customHeight="1">
      <c r="A8" s="125" t="s">
        <v>297</v>
      </c>
      <c r="B8" s="126" t="s">
        <v>320</v>
      </c>
      <c r="C8" s="126" t="s">
        <v>321</v>
      </c>
      <c r="D8" s="126" t="s">
        <v>322</v>
      </c>
      <c r="E8" s="121" t="s">
        <v>329</v>
      </c>
      <c r="F8" s="126" t="s">
        <v>324</v>
      </c>
      <c r="G8" s="121" t="s">
        <v>330</v>
      </c>
      <c r="H8" s="126" t="s">
        <v>326</v>
      </c>
      <c r="I8" s="126" t="s">
        <v>327</v>
      </c>
      <c r="J8" s="121" t="s">
        <v>331</v>
      </c>
    </row>
    <row r="9" ht="81" customHeight="1">
      <c r="A9" s="125" t="s">
        <v>297</v>
      </c>
      <c r="B9" s="126" t="s">
        <v>320</v>
      </c>
      <c r="C9" s="126" t="s">
        <v>332</v>
      </c>
      <c r="D9" s="126" t="s">
        <v>333</v>
      </c>
      <c r="E9" s="121" t="s">
        <v>334</v>
      </c>
      <c r="F9" s="126" t="s">
        <v>324</v>
      </c>
      <c r="G9" s="121" t="s">
        <v>335</v>
      </c>
      <c r="H9" s="126" t="s">
        <v>336</v>
      </c>
      <c r="I9" s="126" t="s">
        <v>327</v>
      </c>
      <c r="J9" s="121" t="s">
        <v>337</v>
      </c>
    </row>
    <row r="10" ht="81" customHeight="1">
      <c r="A10" s="125" t="s">
        <v>297</v>
      </c>
      <c r="B10" s="126" t="s">
        <v>320</v>
      </c>
      <c r="C10" s="126" t="s">
        <v>338</v>
      </c>
      <c r="D10" s="126" t="s">
        <v>339</v>
      </c>
      <c r="E10" s="121" t="s">
        <v>340</v>
      </c>
      <c r="F10" s="126" t="s">
        <v>324</v>
      </c>
      <c r="G10" s="121" t="s">
        <v>341</v>
      </c>
      <c r="H10" s="126" t="s">
        <v>342</v>
      </c>
      <c r="I10" s="126" t="s">
        <v>327</v>
      </c>
      <c r="J10" s="121" t="s">
        <v>343</v>
      </c>
    </row>
    <row r="11" ht="81" customHeight="1">
      <c r="A11" s="125" t="s">
        <v>248</v>
      </c>
      <c r="B11" s="126" t="s">
        <v>344</v>
      </c>
      <c r="C11" s="126" t="s">
        <v>321</v>
      </c>
      <c r="D11" s="126" t="s">
        <v>322</v>
      </c>
      <c r="E11" s="121" t="s">
        <v>345</v>
      </c>
      <c r="F11" s="126" t="s">
        <v>346</v>
      </c>
      <c r="G11" s="121" t="s">
        <v>347</v>
      </c>
      <c r="H11" s="126" t="s">
        <v>348</v>
      </c>
      <c r="I11" s="126" t="s">
        <v>327</v>
      </c>
      <c r="J11" s="121" t="s">
        <v>349</v>
      </c>
    </row>
    <row r="12" ht="81" customHeight="1">
      <c r="A12" s="125" t="s">
        <v>248</v>
      </c>
      <c r="B12" s="126" t="s">
        <v>344</v>
      </c>
      <c r="C12" s="126" t="s">
        <v>332</v>
      </c>
      <c r="D12" s="126" t="s">
        <v>350</v>
      </c>
      <c r="E12" s="121" t="s">
        <v>351</v>
      </c>
      <c r="F12" s="126" t="s">
        <v>346</v>
      </c>
      <c r="G12" s="121" t="s">
        <v>352</v>
      </c>
      <c r="H12" s="126"/>
      <c r="I12" s="126" t="s">
        <v>353</v>
      </c>
      <c r="J12" s="121" t="s">
        <v>354</v>
      </c>
    </row>
    <row r="13" ht="81" customHeight="1">
      <c r="A13" s="125" t="s">
        <v>248</v>
      </c>
      <c r="B13" s="126" t="s">
        <v>344</v>
      </c>
      <c r="C13" s="126" t="s">
        <v>338</v>
      </c>
      <c r="D13" s="126" t="s">
        <v>339</v>
      </c>
      <c r="E13" s="121" t="s">
        <v>355</v>
      </c>
      <c r="F13" s="126" t="s">
        <v>324</v>
      </c>
      <c r="G13" s="121" t="s">
        <v>341</v>
      </c>
      <c r="H13" s="126" t="s">
        <v>342</v>
      </c>
      <c r="I13" s="126" t="s">
        <v>327</v>
      </c>
      <c r="J13" s="121" t="s">
        <v>356</v>
      </c>
    </row>
    <row r="14" ht="81" customHeight="1">
      <c r="A14" s="125" t="s">
        <v>281</v>
      </c>
      <c r="B14" s="126" t="s">
        <v>357</v>
      </c>
      <c r="C14" s="126" t="s">
        <v>321</v>
      </c>
      <c r="D14" s="126" t="s">
        <v>322</v>
      </c>
      <c r="E14" s="121" t="s">
        <v>358</v>
      </c>
      <c r="F14" s="126" t="s">
        <v>324</v>
      </c>
      <c r="G14" s="121" t="s">
        <v>138</v>
      </c>
      <c r="H14" s="126" t="s">
        <v>359</v>
      </c>
      <c r="I14" s="126" t="s">
        <v>327</v>
      </c>
      <c r="J14" s="121" t="s">
        <v>360</v>
      </c>
    </row>
    <row r="15" ht="81" customHeight="1">
      <c r="A15" s="125" t="s">
        <v>281</v>
      </c>
      <c r="B15" s="126" t="s">
        <v>357</v>
      </c>
      <c r="C15" s="126" t="s">
        <v>321</v>
      </c>
      <c r="D15" s="126" t="s">
        <v>361</v>
      </c>
      <c r="E15" s="121" t="s">
        <v>362</v>
      </c>
      <c r="F15" s="126" t="s">
        <v>346</v>
      </c>
      <c r="G15" s="121" t="s">
        <v>363</v>
      </c>
      <c r="H15" s="126" t="s">
        <v>342</v>
      </c>
      <c r="I15" s="126" t="s">
        <v>327</v>
      </c>
      <c r="J15" s="121" t="s">
        <v>364</v>
      </c>
    </row>
    <row r="16" ht="81" customHeight="1">
      <c r="A16" s="125" t="s">
        <v>281</v>
      </c>
      <c r="B16" s="126" t="s">
        <v>357</v>
      </c>
      <c r="C16" s="126" t="s">
        <v>332</v>
      </c>
      <c r="D16" s="126" t="s">
        <v>350</v>
      </c>
      <c r="E16" s="121" t="s">
        <v>365</v>
      </c>
      <c r="F16" s="126" t="s">
        <v>324</v>
      </c>
      <c r="G16" s="121" t="s">
        <v>366</v>
      </c>
      <c r="H16" s="126" t="s">
        <v>342</v>
      </c>
      <c r="I16" s="126" t="s">
        <v>327</v>
      </c>
      <c r="J16" s="121" t="s">
        <v>367</v>
      </c>
    </row>
    <row r="17" ht="81" customHeight="1">
      <c r="A17" s="125" t="s">
        <v>281</v>
      </c>
      <c r="B17" s="126" t="s">
        <v>357</v>
      </c>
      <c r="C17" s="126" t="s">
        <v>338</v>
      </c>
      <c r="D17" s="126" t="s">
        <v>339</v>
      </c>
      <c r="E17" s="121" t="s">
        <v>368</v>
      </c>
      <c r="F17" s="126" t="s">
        <v>324</v>
      </c>
      <c r="G17" s="121" t="s">
        <v>341</v>
      </c>
      <c r="H17" s="126" t="s">
        <v>342</v>
      </c>
      <c r="I17" s="126" t="s">
        <v>327</v>
      </c>
      <c r="J17" s="121" t="s">
        <v>369</v>
      </c>
    </row>
    <row r="18" ht="81" customHeight="1">
      <c r="A18" s="125" t="s">
        <v>293</v>
      </c>
      <c r="B18" s="126" t="s">
        <v>370</v>
      </c>
      <c r="C18" s="126" t="s">
        <v>321</v>
      </c>
      <c r="D18" s="126" t="s">
        <v>322</v>
      </c>
      <c r="E18" s="121" t="s">
        <v>358</v>
      </c>
      <c r="F18" s="126" t="s">
        <v>324</v>
      </c>
      <c r="G18" s="121" t="s">
        <v>138</v>
      </c>
      <c r="H18" s="126" t="s">
        <v>359</v>
      </c>
      <c r="I18" s="126" t="s">
        <v>327</v>
      </c>
      <c r="J18" s="121" t="s">
        <v>360</v>
      </c>
    </row>
    <row r="19" ht="81" customHeight="1">
      <c r="A19" s="125" t="s">
        <v>293</v>
      </c>
      <c r="B19" s="126" t="s">
        <v>370</v>
      </c>
      <c r="C19" s="126" t="s">
        <v>332</v>
      </c>
      <c r="D19" s="126" t="s">
        <v>350</v>
      </c>
      <c r="E19" s="121" t="s">
        <v>371</v>
      </c>
      <c r="F19" s="126" t="s">
        <v>324</v>
      </c>
      <c r="G19" s="121" t="s">
        <v>372</v>
      </c>
      <c r="H19" s="126" t="s">
        <v>342</v>
      </c>
      <c r="I19" s="126" t="s">
        <v>327</v>
      </c>
      <c r="J19" s="121" t="s">
        <v>373</v>
      </c>
    </row>
    <row r="20" ht="81" customHeight="1">
      <c r="A20" s="125" t="s">
        <v>293</v>
      </c>
      <c r="B20" s="126" t="s">
        <v>370</v>
      </c>
      <c r="C20" s="126" t="s">
        <v>338</v>
      </c>
      <c r="D20" s="126" t="s">
        <v>339</v>
      </c>
      <c r="E20" s="121" t="s">
        <v>374</v>
      </c>
      <c r="F20" s="126" t="s">
        <v>324</v>
      </c>
      <c r="G20" s="121" t="s">
        <v>341</v>
      </c>
      <c r="H20" s="126" t="s">
        <v>342</v>
      </c>
      <c r="I20" s="126" t="s">
        <v>327</v>
      </c>
      <c r="J20" s="121" t="s">
        <v>375</v>
      </c>
    </row>
  </sheetData>
  <mergeCells>
    <mergeCell ref="A2:J2"/>
    <mergeCell ref="A3:H3"/>
    <mergeCell ref="A7:A10"/>
    <mergeCell ref="A11:A13"/>
    <mergeCell ref="A14:A17"/>
    <mergeCell ref="A18:A20"/>
    <mergeCell ref="B7:B10"/>
    <mergeCell ref="B11:B13"/>
    <mergeCell ref="B14:B17"/>
    <mergeCell ref="B18:B20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D747C0B-D645-726F-D7DB-CD9F2C2BB683}" mc:Ignorable="x14ac xr xr2 xr3">
  <sheetPr>
    <outlinePr summaryRight="0"/>
  </sheetPr>
  <dimension ref="A1:F10"/>
  <sheetViews>
    <sheetView showZeros="0" topLeftCell="A1" workbookViewId="0" tabSelected="1">
      <selection activeCell="A10" sqref="A10:D10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7" t="s">
        <v>376</v>
      </c>
    </row>
    <row r="2" ht="28.5" customHeight="1">
      <c r="A2" s="30" t="s">
        <v>377</v>
      </c>
      <c r="B2" s="30"/>
      <c r="C2" s="30"/>
      <c r="D2" s="30"/>
      <c r="E2" s="30"/>
      <c r="F2" s="30"/>
    </row>
    <row r="3" ht="15" customHeight="1">
      <c r="A3" s="58" t="str">
        <f>"单位名称："&amp;"云南技师学院（云南高级技工学校）"</f>
        <v>单位名称：云南技师学院（云南高级技工学校）</v>
      </c>
      <c r="B3" s="59"/>
      <c r="C3" s="59"/>
      <c r="D3" s="60"/>
      <c r="E3" s="60"/>
      <c r="F3" s="61" t="s">
        <v>3</v>
      </c>
    </row>
    <row r="4" ht="18.75" customHeight="1">
      <c r="A4" s="62" t="s">
        <v>150</v>
      </c>
      <c r="B4" s="62" t="s">
        <v>54</v>
      </c>
      <c r="C4" s="62" t="s">
        <v>55</v>
      </c>
      <c r="D4" s="9" t="s">
        <v>378</v>
      </c>
      <c r="E4" s="63"/>
      <c r="F4" s="63"/>
    </row>
    <row r="5" ht="30" customHeight="1">
      <c r="A5" s="10"/>
      <c r="B5" s="10"/>
      <c r="C5" s="10"/>
      <c r="D5" s="9" t="s">
        <v>36</v>
      </c>
      <c r="E5" s="63" t="s">
        <v>63</v>
      </c>
      <c r="F5" s="63" t="s">
        <v>64</v>
      </c>
    </row>
    <row r="6" ht="16.5" customHeight="1">
      <c r="A6" s="63">
        <v>1</v>
      </c>
      <c r="B6" s="63">
        <v>2</v>
      </c>
      <c r="C6" s="63">
        <v>3</v>
      </c>
      <c r="D6" s="63">
        <v>4</v>
      </c>
      <c r="E6" s="63">
        <v>5</v>
      </c>
      <c r="F6" s="63">
        <v>6</v>
      </c>
    </row>
    <row r="7" ht="20.25" customHeight="1">
      <c r="A7" s="54"/>
      <c r="B7" s="54"/>
      <c r="C7" s="54"/>
      <c r="D7" s="26"/>
      <c r="E7" s="26"/>
      <c r="F7" s="26"/>
    </row>
    <row r="8" ht="17.25" customHeight="1">
      <c r="A8" s="71" t="s">
        <v>112</v>
      </c>
      <c r="B8" s="72"/>
      <c r="C8" s="72" t="s">
        <v>112</v>
      </c>
      <c r="D8" s="26"/>
      <c r="E8" s="26"/>
      <c r="F8" s="26"/>
    </row>
    <row r="10" ht="14.25" customHeight="1">
      <c r="A10" s="127" t="s">
        <v>379</v>
      </c>
      <c r="B10" s="127"/>
      <c r="C10" s="127"/>
      <c r="D10" s="127"/>
    </row>
  </sheetData>
  <mergeCells>
    <mergeCell ref="A2:F2"/>
    <mergeCell ref="D4:F4"/>
    <mergeCell ref="A8:C8"/>
    <mergeCell ref="A10:D10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0AF86A1-5C3D-1943-4AB5-C43979F18D8F}" mc:Ignorable="x14ac xr xr2 xr3">
  <sheetPr>
    <outlinePr summaryRight="0"/>
  </sheetPr>
  <dimension ref="A1:Q30"/>
  <sheetViews>
    <sheetView showZeros="0" topLeftCell="A6" workbookViewId="0">
      <selection activeCell="G30" sqref="G30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18"/>
      <c r="P1" s="118"/>
      <c r="Q1" s="6" t="s">
        <v>380</v>
      </c>
    </row>
    <row r="2" ht="27.75" customHeight="1">
      <c r="A2" s="128" t="s">
        <v>381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1"/>
      <c r="P2" s="31"/>
      <c r="Q2" s="30"/>
    </row>
    <row r="3" ht="18.75" customHeight="1">
      <c r="A3" s="4" t="str">
        <f>"单位名称："&amp;"云南技师学院（云南高级技工学校）"</f>
        <v>单位名称：云南技师学院（云南高级技工学校）</v>
      </c>
      <c r="B3" s="32"/>
      <c r="C3" s="32"/>
      <c r="D3" s="32"/>
      <c r="E3" s="32"/>
      <c r="F3" s="32"/>
      <c r="G3" s="32"/>
      <c r="H3" s="32"/>
      <c r="I3" s="32"/>
      <c r="J3" s="32"/>
      <c r="O3" s="129"/>
      <c r="P3" s="129"/>
      <c r="Q3" s="1" t="s">
        <v>141</v>
      </c>
    </row>
    <row r="4" ht="15.75" customHeight="1">
      <c r="A4" s="62" t="s">
        <v>382</v>
      </c>
      <c r="B4" s="130" t="s">
        <v>383</v>
      </c>
      <c r="C4" s="130" t="s">
        <v>384</v>
      </c>
      <c r="D4" s="130" t="s">
        <v>385</v>
      </c>
      <c r="E4" s="130" t="s">
        <v>386</v>
      </c>
      <c r="F4" s="130" t="s">
        <v>387</v>
      </c>
      <c r="G4" s="65" t="s">
        <v>157</v>
      </c>
      <c r="H4" s="65"/>
      <c r="I4" s="65"/>
      <c r="J4" s="65"/>
      <c r="K4" s="131"/>
      <c r="L4" s="65"/>
      <c r="M4" s="65"/>
      <c r="N4" s="65"/>
      <c r="O4" s="132"/>
      <c r="P4" s="131"/>
      <c r="Q4" s="66"/>
    </row>
    <row r="5" ht="17.25" customHeight="1">
      <c r="A5" s="106"/>
      <c r="B5" s="133"/>
      <c r="C5" s="133"/>
      <c r="D5" s="133"/>
      <c r="E5" s="133"/>
      <c r="F5" s="133"/>
      <c r="G5" s="133" t="s">
        <v>36</v>
      </c>
      <c r="H5" s="133" t="s">
        <v>39</v>
      </c>
      <c r="I5" s="133" t="s">
        <v>388</v>
      </c>
      <c r="J5" s="133" t="s">
        <v>389</v>
      </c>
      <c r="K5" s="134" t="s">
        <v>390</v>
      </c>
      <c r="L5" s="135" t="s">
        <v>391</v>
      </c>
      <c r="M5" s="135"/>
      <c r="N5" s="135"/>
      <c r="O5" s="136"/>
      <c r="P5" s="137"/>
      <c r="Q5" s="138"/>
    </row>
    <row r="6" ht="54" customHeight="1">
      <c r="A6" s="76"/>
      <c r="B6" s="138"/>
      <c r="C6" s="138"/>
      <c r="D6" s="138"/>
      <c r="E6" s="138"/>
      <c r="F6" s="138"/>
      <c r="G6" s="138"/>
      <c r="H6" s="138" t="s">
        <v>38</v>
      </c>
      <c r="I6" s="138"/>
      <c r="J6" s="138"/>
      <c r="K6" s="139"/>
      <c r="L6" s="138" t="s">
        <v>38</v>
      </c>
      <c r="M6" s="138" t="s">
        <v>49</v>
      </c>
      <c r="N6" s="138" t="s">
        <v>164</v>
      </c>
      <c r="O6" s="67" t="s">
        <v>45</v>
      </c>
      <c r="P6" s="139" t="s">
        <v>46</v>
      </c>
      <c r="Q6" s="138" t="s">
        <v>47</v>
      </c>
    </row>
    <row r="7" ht="15" customHeight="1">
      <c r="A7" s="10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140">
        <v>7</v>
      </c>
      <c r="H7" s="140">
        <v>8</v>
      </c>
      <c r="I7" s="140">
        <v>9</v>
      </c>
      <c r="J7" s="140">
        <v>10</v>
      </c>
      <c r="K7" s="140">
        <v>11</v>
      </c>
      <c r="L7" s="140">
        <v>12</v>
      </c>
      <c r="M7" s="140">
        <v>13</v>
      </c>
      <c r="N7" s="140">
        <v>14</v>
      </c>
      <c r="O7" s="140">
        <v>15</v>
      </c>
      <c r="P7" s="140">
        <v>16</v>
      </c>
      <c r="Q7" s="140">
        <v>17</v>
      </c>
    </row>
    <row r="8" ht="21" customHeight="1">
      <c r="A8" s="141" t="s">
        <v>51</v>
      </c>
      <c r="B8" s="142"/>
      <c r="C8" s="142"/>
      <c r="D8" s="142"/>
      <c r="E8" s="143"/>
      <c r="F8" s="26">
        <v>24647000</v>
      </c>
      <c r="G8" s="26">
        <v>33340331.3</v>
      </c>
      <c r="H8" s="26">
        <v>26640331.3</v>
      </c>
      <c r="I8" s="26"/>
      <c r="J8" s="26"/>
      <c r="K8" s="26">
        <v>2000000</v>
      </c>
      <c r="L8" s="26">
        <v>4700000</v>
      </c>
      <c r="M8" s="26"/>
      <c r="N8" s="26">
        <v>4450000</v>
      </c>
      <c r="O8" s="26"/>
      <c r="P8" s="26"/>
      <c r="Q8" s="26">
        <v>250000</v>
      </c>
    </row>
    <row r="9" ht="21" customHeight="1">
      <c r="A9" s="144" t="s">
        <v>297</v>
      </c>
      <c r="B9" s="142" t="s">
        <v>392</v>
      </c>
      <c r="C9" s="142" t="s">
        <v>393</v>
      </c>
      <c r="D9" s="145" t="s">
        <v>394</v>
      </c>
      <c r="E9" s="146">
        <v>1</v>
      </c>
      <c r="F9" s="26">
        <v>250000</v>
      </c>
      <c r="G9" s="26">
        <v>250000</v>
      </c>
      <c r="H9" s="26"/>
      <c r="I9" s="26"/>
      <c r="J9" s="26"/>
      <c r="K9" s="26"/>
      <c r="L9" s="26">
        <v>250000</v>
      </c>
      <c r="M9" s="26"/>
      <c r="N9" s="26"/>
      <c r="O9" s="26"/>
      <c r="P9" s="26"/>
      <c r="Q9" s="26">
        <v>250000</v>
      </c>
    </row>
    <row r="10" ht="21" customHeight="1">
      <c r="A10" s="144" t="s">
        <v>297</v>
      </c>
      <c r="B10" s="142" t="s">
        <v>395</v>
      </c>
      <c r="C10" s="142" t="s">
        <v>396</v>
      </c>
      <c r="D10" s="145" t="s">
        <v>359</v>
      </c>
      <c r="E10" s="146">
        <v>445</v>
      </c>
      <c r="F10" s="26">
        <v>3000000</v>
      </c>
      <c r="G10" s="26">
        <v>4450000</v>
      </c>
      <c r="H10" s="26"/>
      <c r="I10" s="26"/>
      <c r="J10" s="26"/>
      <c r="K10" s="26"/>
      <c r="L10" s="26">
        <v>4450000</v>
      </c>
      <c r="M10" s="26"/>
      <c r="N10" s="26">
        <v>4450000</v>
      </c>
      <c r="O10" s="26"/>
      <c r="P10" s="26"/>
      <c r="Q10" s="26"/>
    </row>
    <row r="11" ht="21" customHeight="1">
      <c r="A11" s="144" t="s">
        <v>293</v>
      </c>
      <c r="B11" s="142" t="s">
        <v>397</v>
      </c>
      <c r="C11" s="142" t="s">
        <v>396</v>
      </c>
      <c r="D11" s="145" t="s">
        <v>398</v>
      </c>
      <c r="E11" s="146">
        <v>200</v>
      </c>
      <c r="F11" s="26">
        <v>1500000</v>
      </c>
      <c r="G11" s="26">
        <v>2000000</v>
      </c>
      <c r="H11" s="26"/>
      <c r="I11" s="26"/>
      <c r="J11" s="26"/>
      <c r="K11" s="26">
        <v>2000000</v>
      </c>
      <c r="L11" s="26"/>
      <c r="M11" s="26"/>
      <c r="N11" s="26"/>
      <c r="O11" s="26"/>
      <c r="P11" s="26"/>
      <c r="Q11" s="26"/>
    </row>
    <row r="12" ht="21" customHeight="1">
      <c r="A12" s="144" t="s">
        <v>201</v>
      </c>
      <c r="B12" s="142" t="s">
        <v>399</v>
      </c>
      <c r="C12" s="142" t="s">
        <v>400</v>
      </c>
      <c r="D12" s="145" t="s">
        <v>401</v>
      </c>
      <c r="E12" s="146">
        <v>12</v>
      </c>
      <c r="F12" s="26">
        <v>60000</v>
      </c>
      <c r="G12" s="26">
        <v>60000</v>
      </c>
      <c r="H12" s="26">
        <v>60000</v>
      </c>
      <c r="I12" s="26"/>
      <c r="J12" s="26"/>
      <c r="K12" s="26"/>
      <c r="L12" s="26"/>
      <c r="M12" s="26"/>
      <c r="N12" s="26"/>
      <c r="O12" s="26"/>
      <c r="P12" s="26"/>
      <c r="Q12" s="26"/>
    </row>
    <row r="13" ht="21" customHeight="1">
      <c r="A13" s="144" t="s">
        <v>201</v>
      </c>
      <c r="B13" s="142" t="s">
        <v>402</v>
      </c>
      <c r="C13" s="142" t="s">
        <v>403</v>
      </c>
      <c r="D13" s="145" t="s">
        <v>401</v>
      </c>
      <c r="E13" s="146">
        <v>50</v>
      </c>
      <c r="F13" s="26">
        <v>50000</v>
      </c>
      <c r="G13" s="26">
        <v>50000</v>
      </c>
      <c r="H13" s="26">
        <v>50000</v>
      </c>
      <c r="I13" s="26"/>
      <c r="J13" s="26"/>
      <c r="K13" s="26"/>
      <c r="L13" s="26"/>
      <c r="M13" s="26"/>
      <c r="N13" s="26"/>
      <c r="O13" s="26"/>
      <c r="P13" s="26"/>
      <c r="Q13" s="26"/>
    </row>
    <row r="14" ht="21" customHeight="1">
      <c r="A14" s="144" t="s">
        <v>201</v>
      </c>
      <c r="B14" s="142" t="s">
        <v>404</v>
      </c>
      <c r="C14" s="142" t="s">
        <v>405</v>
      </c>
      <c r="D14" s="145" t="s">
        <v>394</v>
      </c>
      <c r="E14" s="146">
        <v>10</v>
      </c>
      <c r="F14" s="26">
        <v>35000</v>
      </c>
      <c r="G14" s="26">
        <v>35000</v>
      </c>
      <c r="H14" s="26">
        <v>35000</v>
      </c>
      <c r="I14" s="26"/>
      <c r="J14" s="26"/>
      <c r="K14" s="26"/>
      <c r="L14" s="26"/>
      <c r="M14" s="26"/>
      <c r="N14" s="26"/>
      <c r="O14" s="26"/>
      <c r="P14" s="26"/>
      <c r="Q14" s="26"/>
    </row>
    <row r="15" ht="21" customHeight="1">
      <c r="A15" s="144" t="s">
        <v>208</v>
      </c>
      <c r="B15" s="142" t="s">
        <v>406</v>
      </c>
      <c r="C15" s="142" t="s">
        <v>407</v>
      </c>
      <c r="D15" s="145" t="s">
        <v>408</v>
      </c>
      <c r="E15" s="146">
        <v>5</v>
      </c>
      <c r="F15" s="26">
        <v>800000</v>
      </c>
      <c r="G15" s="26">
        <v>1083333.3</v>
      </c>
      <c r="H15" s="26">
        <v>1083333.3</v>
      </c>
      <c r="I15" s="26"/>
      <c r="J15" s="26"/>
      <c r="K15" s="26"/>
      <c r="L15" s="26"/>
      <c r="M15" s="26"/>
      <c r="N15" s="26"/>
      <c r="O15" s="26"/>
      <c r="P15" s="26"/>
      <c r="Q15" s="26"/>
    </row>
    <row r="16" ht="21" customHeight="1">
      <c r="A16" s="144" t="s">
        <v>208</v>
      </c>
      <c r="B16" s="142" t="s">
        <v>409</v>
      </c>
      <c r="C16" s="142" t="s">
        <v>410</v>
      </c>
      <c r="D16" s="145" t="s">
        <v>348</v>
      </c>
      <c r="E16" s="146">
        <v>5000</v>
      </c>
      <c r="F16" s="26">
        <v>500000</v>
      </c>
      <c r="G16" s="26">
        <v>500000</v>
      </c>
      <c r="H16" s="26">
        <v>500000</v>
      </c>
      <c r="I16" s="26"/>
      <c r="J16" s="26"/>
      <c r="K16" s="26"/>
      <c r="L16" s="26"/>
      <c r="M16" s="26"/>
      <c r="N16" s="26"/>
      <c r="O16" s="26"/>
      <c r="P16" s="26"/>
      <c r="Q16" s="26"/>
    </row>
    <row r="17" ht="21" customHeight="1">
      <c r="A17" s="144" t="s">
        <v>208</v>
      </c>
      <c r="B17" s="142" t="s">
        <v>411</v>
      </c>
      <c r="C17" s="142" t="s">
        <v>410</v>
      </c>
      <c r="D17" s="145" t="s">
        <v>348</v>
      </c>
      <c r="E17" s="146">
        <v>20000</v>
      </c>
      <c r="F17" s="26">
        <v>900000</v>
      </c>
      <c r="G17" s="26">
        <v>900000</v>
      </c>
      <c r="H17" s="26">
        <v>900000</v>
      </c>
      <c r="I17" s="26"/>
      <c r="J17" s="26"/>
      <c r="K17" s="26"/>
      <c r="L17" s="26"/>
      <c r="M17" s="26"/>
      <c r="N17" s="26"/>
      <c r="O17" s="26"/>
      <c r="P17" s="26"/>
      <c r="Q17" s="26"/>
    </row>
    <row r="18" ht="21" customHeight="1">
      <c r="A18" s="144" t="s">
        <v>208</v>
      </c>
      <c r="B18" s="142" t="s">
        <v>412</v>
      </c>
      <c r="C18" s="142" t="s">
        <v>413</v>
      </c>
      <c r="D18" s="145" t="s">
        <v>401</v>
      </c>
      <c r="E18" s="146">
        <v>1</v>
      </c>
      <c r="F18" s="26">
        <v>150000</v>
      </c>
      <c r="G18" s="26">
        <v>150000</v>
      </c>
      <c r="H18" s="26">
        <v>150000</v>
      </c>
      <c r="I18" s="26"/>
      <c r="J18" s="26"/>
      <c r="K18" s="26"/>
      <c r="L18" s="26"/>
      <c r="M18" s="26"/>
      <c r="N18" s="26"/>
      <c r="O18" s="26"/>
      <c r="P18" s="26"/>
      <c r="Q18" s="26"/>
    </row>
    <row r="19" ht="21" customHeight="1">
      <c r="A19" s="144" t="s">
        <v>208</v>
      </c>
      <c r="B19" s="142" t="s">
        <v>414</v>
      </c>
      <c r="C19" s="142" t="s">
        <v>415</v>
      </c>
      <c r="D19" s="145" t="s">
        <v>416</v>
      </c>
      <c r="E19" s="146">
        <v>1200</v>
      </c>
      <c r="F19" s="26">
        <v>216000</v>
      </c>
      <c r="G19" s="26">
        <v>216000</v>
      </c>
      <c r="H19" s="26">
        <v>216000</v>
      </c>
      <c r="I19" s="26"/>
      <c r="J19" s="26"/>
      <c r="K19" s="26"/>
      <c r="L19" s="26"/>
      <c r="M19" s="26"/>
      <c r="N19" s="26"/>
      <c r="O19" s="26"/>
      <c r="P19" s="26"/>
      <c r="Q19" s="26"/>
    </row>
    <row r="20" ht="21" customHeight="1">
      <c r="A20" s="144" t="s">
        <v>208</v>
      </c>
      <c r="B20" s="142" t="s">
        <v>417</v>
      </c>
      <c r="C20" s="142" t="s">
        <v>418</v>
      </c>
      <c r="D20" s="145" t="s">
        <v>419</v>
      </c>
      <c r="E20" s="146">
        <v>102</v>
      </c>
      <c r="F20" s="26">
        <v>1020000</v>
      </c>
      <c r="G20" s="26">
        <v>1020000</v>
      </c>
      <c r="H20" s="26">
        <v>1020000</v>
      </c>
      <c r="I20" s="26"/>
      <c r="J20" s="26"/>
      <c r="K20" s="26"/>
      <c r="L20" s="26"/>
      <c r="M20" s="26"/>
      <c r="N20" s="26"/>
      <c r="O20" s="26"/>
      <c r="P20" s="26"/>
      <c r="Q20" s="26"/>
    </row>
    <row r="21" ht="21" customHeight="1">
      <c r="A21" s="144" t="s">
        <v>208</v>
      </c>
      <c r="B21" s="142" t="s">
        <v>420</v>
      </c>
      <c r="C21" s="142" t="s">
        <v>418</v>
      </c>
      <c r="D21" s="145" t="s">
        <v>419</v>
      </c>
      <c r="E21" s="146">
        <v>400</v>
      </c>
      <c r="F21" s="26">
        <v>3000000</v>
      </c>
      <c r="G21" s="26">
        <v>4000000</v>
      </c>
      <c r="H21" s="26">
        <v>4000000</v>
      </c>
      <c r="I21" s="26"/>
      <c r="J21" s="26"/>
      <c r="K21" s="26"/>
      <c r="L21" s="26"/>
      <c r="M21" s="26"/>
      <c r="N21" s="26"/>
      <c r="O21" s="26"/>
      <c r="P21" s="26"/>
      <c r="Q21" s="26"/>
    </row>
    <row r="22" ht="21" customHeight="1">
      <c r="A22" s="144" t="s">
        <v>208</v>
      </c>
      <c r="B22" s="142" t="s">
        <v>421</v>
      </c>
      <c r="C22" s="142" t="s">
        <v>418</v>
      </c>
      <c r="D22" s="145" t="s">
        <v>419</v>
      </c>
      <c r="E22" s="146">
        <v>200</v>
      </c>
      <c r="F22" s="26">
        <v>6000000</v>
      </c>
      <c r="G22" s="26">
        <v>10000000</v>
      </c>
      <c r="H22" s="26">
        <v>10000000</v>
      </c>
      <c r="I22" s="26"/>
      <c r="J22" s="26"/>
      <c r="K22" s="26"/>
      <c r="L22" s="26"/>
      <c r="M22" s="26"/>
      <c r="N22" s="26"/>
      <c r="O22" s="26"/>
      <c r="P22" s="26"/>
      <c r="Q22" s="26"/>
    </row>
    <row r="23" ht="21" customHeight="1">
      <c r="A23" s="144" t="s">
        <v>208</v>
      </c>
      <c r="B23" s="142" t="s">
        <v>422</v>
      </c>
      <c r="C23" s="142" t="s">
        <v>423</v>
      </c>
      <c r="D23" s="145" t="s">
        <v>419</v>
      </c>
      <c r="E23" s="146">
        <v>5</v>
      </c>
      <c r="F23" s="26">
        <v>50000</v>
      </c>
      <c r="G23" s="26">
        <v>50000</v>
      </c>
      <c r="H23" s="26">
        <v>50000</v>
      </c>
      <c r="I23" s="26"/>
      <c r="J23" s="26"/>
      <c r="K23" s="26"/>
      <c r="L23" s="26"/>
      <c r="M23" s="26"/>
      <c r="N23" s="26"/>
      <c r="O23" s="26"/>
      <c r="P23" s="26"/>
      <c r="Q23" s="26"/>
    </row>
    <row r="24" ht="21" customHeight="1">
      <c r="A24" s="144" t="s">
        <v>208</v>
      </c>
      <c r="B24" s="142" t="s">
        <v>242</v>
      </c>
      <c r="C24" s="142" t="s">
        <v>396</v>
      </c>
      <c r="D24" s="145" t="s">
        <v>398</v>
      </c>
      <c r="E24" s="146">
        <v>50</v>
      </c>
      <c r="F24" s="26">
        <v>406000</v>
      </c>
      <c r="G24" s="26">
        <v>406000</v>
      </c>
      <c r="H24" s="26">
        <v>406000</v>
      </c>
      <c r="I24" s="26"/>
      <c r="J24" s="26"/>
      <c r="K24" s="26"/>
      <c r="L24" s="26"/>
      <c r="M24" s="26"/>
      <c r="N24" s="26"/>
      <c r="O24" s="26"/>
      <c r="P24" s="26"/>
      <c r="Q24" s="26"/>
    </row>
    <row r="25" ht="21" customHeight="1">
      <c r="A25" s="144" t="s">
        <v>208</v>
      </c>
      <c r="B25" s="142" t="s">
        <v>424</v>
      </c>
      <c r="C25" s="142" t="s">
        <v>396</v>
      </c>
      <c r="D25" s="145" t="s">
        <v>398</v>
      </c>
      <c r="E25" s="146">
        <v>1</v>
      </c>
      <c r="F25" s="26">
        <v>210000</v>
      </c>
      <c r="G25" s="26">
        <v>210000</v>
      </c>
      <c r="H25" s="26">
        <v>210000</v>
      </c>
      <c r="I25" s="26"/>
      <c r="J25" s="26"/>
      <c r="K25" s="26"/>
      <c r="L25" s="26"/>
      <c r="M25" s="26"/>
      <c r="N25" s="26"/>
      <c r="O25" s="26"/>
      <c r="P25" s="26"/>
      <c r="Q25" s="26"/>
    </row>
    <row r="26" ht="21" customHeight="1">
      <c r="A26" s="144" t="s">
        <v>208</v>
      </c>
      <c r="B26" s="142" t="s">
        <v>425</v>
      </c>
      <c r="C26" s="142" t="s">
        <v>396</v>
      </c>
      <c r="D26" s="145" t="s">
        <v>359</v>
      </c>
      <c r="E26" s="146">
        <v>219</v>
      </c>
      <c r="F26" s="26">
        <v>2000000</v>
      </c>
      <c r="G26" s="26">
        <v>2190000</v>
      </c>
      <c r="H26" s="26">
        <v>2190000</v>
      </c>
      <c r="I26" s="26"/>
      <c r="J26" s="26"/>
      <c r="K26" s="26"/>
      <c r="L26" s="26"/>
      <c r="M26" s="26"/>
      <c r="N26" s="26"/>
      <c r="O26" s="26"/>
      <c r="P26" s="26"/>
      <c r="Q26" s="26"/>
    </row>
    <row r="27" ht="21" customHeight="1">
      <c r="A27" s="144" t="s">
        <v>208</v>
      </c>
      <c r="B27" s="142" t="s">
        <v>426</v>
      </c>
      <c r="C27" s="142" t="s">
        <v>427</v>
      </c>
      <c r="D27" s="145" t="s">
        <v>408</v>
      </c>
      <c r="E27" s="146">
        <v>10</v>
      </c>
      <c r="F27" s="26">
        <v>1500000</v>
      </c>
      <c r="G27" s="26">
        <v>1880000</v>
      </c>
      <c r="H27" s="26">
        <v>1880000</v>
      </c>
      <c r="I27" s="26"/>
      <c r="J27" s="26"/>
      <c r="K27" s="26"/>
      <c r="L27" s="26"/>
      <c r="M27" s="26"/>
      <c r="N27" s="26"/>
      <c r="O27" s="26"/>
      <c r="P27" s="26"/>
      <c r="Q27" s="26"/>
    </row>
    <row r="28" ht="21" customHeight="1">
      <c r="A28" s="144" t="s">
        <v>208</v>
      </c>
      <c r="B28" s="142" t="s">
        <v>428</v>
      </c>
      <c r="C28" s="142" t="s">
        <v>427</v>
      </c>
      <c r="D28" s="145" t="s">
        <v>419</v>
      </c>
      <c r="E28" s="146">
        <v>6</v>
      </c>
      <c r="F28" s="26">
        <v>1500000</v>
      </c>
      <c r="G28" s="26">
        <v>1890000</v>
      </c>
      <c r="H28" s="26">
        <v>1890000</v>
      </c>
      <c r="I28" s="26"/>
      <c r="J28" s="26"/>
      <c r="K28" s="26"/>
      <c r="L28" s="26"/>
      <c r="M28" s="26"/>
      <c r="N28" s="26"/>
      <c r="O28" s="26"/>
      <c r="P28" s="26"/>
      <c r="Q28" s="26"/>
    </row>
    <row r="29" ht="21" customHeight="1">
      <c r="A29" s="144" t="s">
        <v>208</v>
      </c>
      <c r="B29" s="142" t="s">
        <v>429</v>
      </c>
      <c r="C29" s="142" t="s">
        <v>430</v>
      </c>
      <c r="D29" s="145" t="s">
        <v>408</v>
      </c>
      <c r="E29" s="146">
        <v>6</v>
      </c>
      <c r="F29" s="26">
        <v>1500000</v>
      </c>
      <c r="G29" s="26">
        <v>1999998</v>
      </c>
      <c r="H29" s="26">
        <v>1999998</v>
      </c>
      <c r="I29" s="26"/>
      <c r="J29" s="26"/>
      <c r="K29" s="26"/>
      <c r="L29" s="26"/>
      <c r="M29" s="26"/>
      <c r="N29" s="26"/>
      <c r="O29" s="26"/>
      <c r="P29" s="26"/>
      <c r="Q29" s="26"/>
    </row>
    <row r="30" ht="21" customHeight="1">
      <c r="A30" s="147" t="s">
        <v>112</v>
      </c>
      <c r="B30" s="148"/>
      <c r="C30" s="148"/>
      <c r="D30" s="148"/>
      <c r="E30" s="143"/>
      <c r="F30" s="26">
        <v>24647000</v>
      </c>
      <c r="G30" s="26">
        <v>33340331.3</v>
      </c>
      <c r="H30" s="26">
        <v>26640331.3</v>
      </c>
      <c r="I30" s="26"/>
      <c r="J30" s="26"/>
      <c r="K30" s="26">
        <v>2000000</v>
      </c>
      <c r="L30" s="26">
        <v>4700000</v>
      </c>
      <c r="M30" s="26"/>
      <c r="N30" s="26">
        <v>4450000</v>
      </c>
      <c r="O30" s="26"/>
      <c r="P30" s="26"/>
      <c r="Q30" s="26">
        <v>250000</v>
      </c>
    </row>
  </sheetData>
  <mergeCells>
    <mergeCell ref="A2:Q2"/>
    <mergeCell ref="A3:F3"/>
    <mergeCell ref="G4:Q4"/>
    <mergeCell ref="L5:Q5"/>
    <mergeCell ref="A30:E3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7DA7C7B-180D-EE8A-7B7D-79A46D48061F}" mc:Ignorable="x14ac xr xr2 xr3">
  <sheetPr>
    <outlinePr summaryRight="0"/>
  </sheetPr>
  <dimension ref="A1:N12"/>
  <sheetViews>
    <sheetView showZeros="0" topLeftCell="A1" workbookViewId="0">
      <selection activeCell="A12" sqref="A12:E12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4"/>
      <c r="B1" s="94"/>
      <c r="C1" s="94"/>
      <c r="D1" s="94"/>
      <c r="E1" s="94"/>
      <c r="F1" s="94"/>
      <c r="G1" s="94"/>
      <c r="H1" s="149"/>
      <c r="I1" s="94"/>
      <c r="J1" s="94"/>
      <c r="K1" s="94"/>
      <c r="L1" s="118"/>
      <c r="M1" s="150"/>
      <c r="N1" s="151" t="s">
        <v>431</v>
      </c>
    </row>
    <row r="2" ht="27.75" customHeight="1">
      <c r="A2" s="128" t="s">
        <v>432</v>
      </c>
      <c r="B2" s="152"/>
      <c r="C2" s="152"/>
      <c r="D2" s="152"/>
      <c r="E2" s="152"/>
      <c r="F2" s="152"/>
      <c r="G2" s="152"/>
      <c r="H2" s="153"/>
      <c r="I2" s="152"/>
      <c r="J2" s="152"/>
      <c r="K2" s="152"/>
      <c r="L2" s="31"/>
      <c r="M2" s="153"/>
      <c r="N2" s="152"/>
    </row>
    <row r="3" ht="18.75" customHeight="1">
      <c r="A3" s="154" t="str">
        <f>"单位名称："&amp;"云南技师学院（云南高级技工学校）"</f>
        <v>单位名称：云南技师学院（云南高级技工学校）</v>
      </c>
      <c r="B3" s="60"/>
      <c r="C3" s="60"/>
      <c r="D3" s="60"/>
      <c r="E3" s="60"/>
      <c r="F3" s="60"/>
      <c r="G3" s="60"/>
      <c r="H3" s="149"/>
      <c r="I3" s="94"/>
      <c r="J3" s="94"/>
      <c r="K3" s="94"/>
      <c r="L3" s="129"/>
      <c r="M3" s="155"/>
      <c r="N3" s="156" t="s">
        <v>141</v>
      </c>
    </row>
    <row r="4" ht="15.75" customHeight="1">
      <c r="A4" s="62" t="s">
        <v>382</v>
      </c>
      <c r="B4" s="130" t="s">
        <v>433</v>
      </c>
      <c r="C4" s="130" t="s">
        <v>434</v>
      </c>
      <c r="D4" s="65" t="s">
        <v>157</v>
      </c>
      <c r="E4" s="65"/>
      <c r="F4" s="65"/>
      <c r="G4" s="65"/>
      <c r="H4" s="131"/>
      <c r="I4" s="65"/>
      <c r="J4" s="65"/>
      <c r="K4" s="65"/>
      <c r="L4" s="132"/>
      <c r="M4" s="131"/>
      <c r="N4" s="66"/>
    </row>
    <row r="5" ht="17.25" customHeight="1">
      <c r="A5" s="106"/>
      <c r="B5" s="133"/>
      <c r="C5" s="133"/>
      <c r="D5" s="133" t="s">
        <v>36</v>
      </c>
      <c r="E5" s="133" t="s">
        <v>39</v>
      </c>
      <c r="F5" s="133" t="s">
        <v>388</v>
      </c>
      <c r="G5" s="133" t="s">
        <v>389</v>
      </c>
      <c r="H5" s="134" t="s">
        <v>390</v>
      </c>
      <c r="I5" s="135" t="s">
        <v>391</v>
      </c>
      <c r="J5" s="135"/>
      <c r="K5" s="135"/>
      <c r="L5" s="136"/>
      <c r="M5" s="137"/>
      <c r="N5" s="138"/>
    </row>
    <row r="6" ht="54" customHeight="1">
      <c r="A6" s="76"/>
      <c r="B6" s="138"/>
      <c r="C6" s="138"/>
      <c r="D6" s="138"/>
      <c r="E6" s="138"/>
      <c r="F6" s="138"/>
      <c r="G6" s="138"/>
      <c r="H6" s="139"/>
      <c r="I6" s="138" t="s">
        <v>38</v>
      </c>
      <c r="J6" s="138" t="s">
        <v>49</v>
      </c>
      <c r="K6" s="138" t="s">
        <v>164</v>
      </c>
      <c r="L6" s="67" t="s">
        <v>45</v>
      </c>
      <c r="M6" s="139" t="s">
        <v>46</v>
      </c>
      <c r="N6" s="138" t="s">
        <v>47</v>
      </c>
    </row>
    <row r="7" ht="15" customHeight="1">
      <c r="A7" s="76">
        <v>1</v>
      </c>
      <c r="B7" s="138">
        <v>2</v>
      </c>
      <c r="C7" s="138">
        <v>3</v>
      </c>
      <c r="D7" s="139">
        <v>4</v>
      </c>
      <c r="E7" s="139">
        <v>5</v>
      </c>
      <c r="F7" s="139">
        <v>6</v>
      </c>
      <c r="G7" s="139">
        <v>7</v>
      </c>
      <c r="H7" s="139">
        <v>8</v>
      </c>
      <c r="I7" s="139">
        <v>9</v>
      </c>
      <c r="J7" s="139">
        <v>10</v>
      </c>
      <c r="K7" s="139">
        <v>11</v>
      </c>
      <c r="L7" s="139">
        <v>12</v>
      </c>
      <c r="M7" s="139">
        <v>13</v>
      </c>
      <c r="N7" s="139">
        <v>14</v>
      </c>
    </row>
    <row r="8" ht="21" customHeight="1">
      <c r="A8" s="141"/>
      <c r="B8" s="142"/>
      <c r="C8" s="142"/>
      <c r="D8" s="157"/>
      <c r="E8" s="157"/>
      <c r="F8" s="157"/>
      <c r="G8" s="157"/>
      <c r="H8" s="157"/>
      <c r="I8" s="157"/>
      <c r="J8" s="157"/>
      <c r="K8" s="157"/>
      <c r="L8" s="14"/>
      <c r="M8" s="157"/>
      <c r="N8" s="157"/>
    </row>
    <row r="9" ht="21" customHeight="1">
      <c r="A9" s="141"/>
      <c r="B9" s="142"/>
      <c r="C9" s="142"/>
      <c r="D9" s="157"/>
      <c r="E9" s="157"/>
      <c r="F9" s="157"/>
      <c r="G9" s="157"/>
      <c r="H9" s="157"/>
      <c r="I9" s="157"/>
      <c r="J9" s="157"/>
      <c r="K9" s="157"/>
      <c r="L9" s="14"/>
      <c r="M9" s="157"/>
      <c r="N9" s="157"/>
    </row>
    <row r="10" ht="21" customHeight="1">
      <c r="A10" s="147" t="s">
        <v>112</v>
      </c>
      <c r="B10" s="148"/>
      <c r="C10" s="158"/>
      <c r="D10" s="157"/>
      <c r="E10" s="157"/>
      <c r="F10" s="157"/>
      <c r="G10" s="157"/>
      <c r="H10" s="157"/>
      <c r="I10" s="157"/>
      <c r="J10" s="157"/>
      <c r="K10" s="157"/>
      <c r="L10" s="14"/>
      <c r="M10" s="157"/>
      <c r="N10" s="157"/>
    </row>
    <row r="12" ht="14.25" customHeight="1">
      <c r="A12" s="127" t="s">
        <v>435</v>
      </c>
      <c r="B12" s="127"/>
      <c r="C12" s="127"/>
      <c r="D12" s="127"/>
      <c r="E12" s="127"/>
    </row>
  </sheetData>
  <mergeCells>
    <mergeCell ref="A2:N2"/>
    <mergeCell ref="A3:C3"/>
    <mergeCell ref="D4:N4"/>
    <mergeCell ref="I5:N5"/>
    <mergeCell ref="A10:C10"/>
    <mergeCell ref="A12:E12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9D34F3E-2FAC-DCB4-9B12-6F06897B2D96}" mc:Ignorable="x14ac xr xr2 xr3">
  <sheetPr>
    <outlinePr summaryRight="0"/>
  </sheetPr>
  <dimension ref="A1:W10"/>
  <sheetViews>
    <sheetView showZeros="0" topLeftCell="A1" workbookViewId="0">
      <selection activeCell="A10" sqref="A10:E10"/>
    </sheetView>
  </sheetViews>
  <sheetFormatPr defaultRowHeight="14.25" defaultColWidth="9.140625" customHeight="1"/>
  <cols>
    <col min="1" max="1" width="42.00390625" customWidth="1"/>
    <col min="2" max="15" width="17.140625" customWidth="1"/>
    <col min="16" max="23" width="17.00390625" customWidth="1"/>
  </cols>
  <sheetData>
    <row r="1" ht="13.5" customHeight="1">
      <c r="D1" s="57"/>
      <c r="W1" s="118" t="s">
        <v>436</v>
      </c>
    </row>
    <row r="2" ht="27.75" customHeight="1">
      <c r="A2" s="128" t="s">
        <v>437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8" customHeight="1">
      <c r="A3" s="154" t="str">
        <f>"单位名称："&amp;"云南技师学院（云南高级技工学校）"</f>
        <v>单位名称：云南技师学院（云南高级技工学校）</v>
      </c>
      <c r="B3" s="60"/>
      <c r="C3" s="60"/>
      <c r="D3" s="95"/>
      <c r="E3" s="94"/>
      <c r="F3" s="94"/>
      <c r="G3" s="94"/>
      <c r="H3" s="94"/>
      <c r="I3" s="94"/>
      <c r="W3" s="129" t="s">
        <v>141</v>
      </c>
    </row>
    <row r="4" ht="19.5" customHeight="1">
      <c r="A4" s="9" t="s">
        <v>438</v>
      </c>
      <c r="B4" s="7" t="s">
        <v>157</v>
      </c>
      <c r="C4" s="87"/>
      <c r="D4" s="87"/>
      <c r="E4" s="7" t="s">
        <v>439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ht="40.5" customHeight="1">
      <c r="A5" s="10"/>
      <c r="B5" s="159" t="s">
        <v>36</v>
      </c>
      <c r="C5" s="62" t="s">
        <v>39</v>
      </c>
      <c r="D5" s="160" t="s">
        <v>440</v>
      </c>
      <c r="E5" s="63" t="s">
        <v>441</v>
      </c>
      <c r="F5" s="63" t="s">
        <v>442</v>
      </c>
      <c r="G5" s="63" t="s">
        <v>443</v>
      </c>
      <c r="H5" s="63" t="s">
        <v>444</v>
      </c>
      <c r="I5" s="63" t="s">
        <v>445</v>
      </c>
      <c r="J5" s="63" t="s">
        <v>446</v>
      </c>
      <c r="K5" s="63" t="s">
        <v>447</v>
      </c>
      <c r="L5" s="63" t="s">
        <v>448</v>
      </c>
      <c r="M5" s="63" t="s">
        <v>449</v>
      </c>
      <c r="N5" s="63" t="s">
        <v>450</v>
      </c>
      <c r="O5" s="63" t="s">
        <v>451</v>
      </c>
      <c r="P5" s="63" t="s">
        <v>452</v>
      </c>
      <c r="Q5" s="63" t="s">
        <v>453</v>
      </c>
      <c r="R5" s="63" t="s">
        <v>454</v>
      </c>
      <c r="S5" s="63" t="s">
        <v>455</v>
      </c>
      <c r="T5" s="63" t="s">
        <v>456</v>
      </c>
      <c r="U5" s="63" t="s">
        <v>457</v>
      </c>
      <c r="V5" s="63" t="s">
        <v>458</v>
      </c>
      <c r="W5" s="63" t="s">
        <v>459</v>
      </c>
    </row>
    <row r="6" ht="19.5" customHeight="1">
      <c r="A6" s="63">
        <v>1</v>
      </c>
      <c r="B6" s="63">
        <v>2</v>
      </c>
      <c r="C6" s="63">
        <v>3</v>
      </c>
      <c r="D6" s="7">
        <v>4</v>
      </c>
      <c r="E6" s="63">
        <v>5</v>
      </c>
      <c r="F6" s="63">
        <v>6</v>
      </c>
      <c r="G6" s="63">
        <v>7</v>
      </c>
      <c r="H6" s="7">
        <v>8</v>
      </c>
      <c r="I6" s="63">
        <v>9</v>
      </c>
      <c r="J6" s="63">
        <v>10</v>
      </c>
      <c r="K6" s="63">
        <v>11</v>
      </c>
      <c r="L6" s="7">
        <v>12</v>
      </c>
      <c r="M6" s="63">
        <v>13</v>
      </c>
      <c r="N6" s="63">
        <v>14</v>
      </c>
      <c r="O6" s="63">
        <v>15</v>
      </c>
      <c r="P6" s="7">
        <v>16</v>
      </c>
      <c r="Q6" s="63">
        <v>17</v>
      </c>
      <c r="R6" s="63">
        <v>18</v>
      </c>
      <c r="S6" s="63">
        <v>19</v>
      </c>
      <c r="T6" s="7">
        <v>20</v>
      </c>
      <c r="U6" s="7">
        <v>21</v>
      </c>
      <c r="V6" s="7">
        <v>22</v>
      </c>
      <c r="W6" s="63">
        <v>23</v>
      </c>
    </row>
    <row r="7" ht="28.5" customHeight="1">
      <c r="A7" s="54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ht="30" customHeight="1">
      <c r="A8" s="54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10" ht="14.25" customHeight="1">
      <c r="A10" s="127" t="s">
        <v>460</v>
      </c>
      <c r="B10" s="127"/>
      <c r="C10" s="127"/>
      <c r="D10" s="127"/>
      <c r="E10" s="127"/>
    </row>
  </sheetData>
  <mergeCells>
    <mergeCell ref="A2:W2"/>
    <mergeCell ref="A3:I3"/>
    <mergeCell ref="B4:D4"/>
    <mergeCell ref="E4:W4"/>
    <mergeCell ref="A10:E10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5745836-C6BC-5591-C679-737EAE36346F}" mc:Ignorable="x14ac xr xr2 xr3">
  <sheetPr>
    <outlinePr summaryRight="0"/>
  </sheetPr>
  <dimension ref="A1:J13"/>
  <sheetViews>
    <sheetView showZeros="0" topLeftCell="A1" workbookViewId="0">
      <selection activeCell="B13" sqref="B13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2.00390625" customWidth="1"/>
  </cols>
  <sheetData>
    <row r="1" ht="12" customHeight="1">
      <c r="J1" s="118" t="s">
        <v>461</v>
      </c>
    </row>
    <row r="2" ht="28.5" customHeight="1">
      <c r="A2" s="2" t="s">
        <v>462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>
      <c r="A3" s="74" t="str">
        <f>"单位名称："&amp;"云南技师学院（云南高级技工学校）"</f>
        <v>单位名称：云南技师学院（云南高级技工学校）</v>
      </c>
    </row>
    <row r="4" ht="44.25" customHeight="1">
      <c r="A4" s="104" t="s">
        <v>310</v>
      </c>
      <c r="B4" s="104" t="s">
        <v>311</v>
      </c>
      <c r="C4" s="104" t="s">
        <v>312</v>
      </c>
      <c r="D4" s="104" t="s">
        <v>313</v>
      </c>
      <c r="E4" s="104" t="s">
        <v>314</v>
      </c>
      <c r="F4" s="68" t="s">
        <v>315</v>
      </c>
      <c r="G4" s="104" t="s">
        <v>316</v>
      </c>
      <c r="H4" s="68" t="s">
        <v>317</v>
      </c>
      <c r="I4" s="68" t="s">
        <v>318</v>
      </c>
      <c r="J4" s="104" t="s">
        <v>319</v>
      </c>
    </row>
    <row r="5" ht="14.25" customHeight="1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68">
        <v>6</v>
      </c>
      <c r="G5" s="104">
        <v>7</v>
      </c>
      <c r="H5" s="68">
        <v>8</v>
      </c>
      <c r="I5" s="68">
        <v>9</v>
      </c>
      <c r="J5" s="104">
        <v>10</v>
      </c>
    </row>
    <row r="6" ht="42" customHeight="1">
      <c r="A6" s="121"/>
      <c r="B6" s="122"/>
      <c r="C6" s="122"/>
      <c r="D6" s="122"/>
      <c r="E6" s="123"/>
      <c r="F6" s="124"/>
      <c r="G6" s="123"/>
      <c r="H6" s="124"/>
      <c r="I6" s="124"/>
      <c r="J6" s="123"/>
    </row>
    <row r="7" ht="42" customHeight="1">
      <c r="A7" s="121"/>
      <c r="B7" s="126"/>
      <c r="C7" s="126"/>
      <c r="D7" s="126"/>
      <c r="E7" s="121"/>
      <c r="F7" s="126"/>
      <c r="G7" s="121"/>
      <c r="H7" s="126"/>
      <c r="I7" s="126"/>
      <c r="J7" s="121"/>
    </row>
    <row r="9" ht="27" customHeight="1">
      <c r="A9" s="127" t="s">
        <v>460</v>
      </c>
      <c r="B9" s="127"/>
      <c r="C9" s="127"/>
      <c r="D9" s="127"/>
      <c r="E9" s="127"/>
    </row>
  </sheetData>
  <mergeCells>
    <mergeCell ref="A2:J2"/>
    <mergeCell ref="A3:H3"/>
    <mergeCell ref="A9:E9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0B032DC-997B-D9C7-FD38-48EC4930D7C5}" mc:Ignorable="x14ac xr xr2 xr3">
  <sheetPr>
    <outlinePr summaryRight="0"/>
  </sheetPr>
  <dimension ref="A1:H24"/>
  <sheetViews>
    <sheetView showZeros="0" topLeftCell="A16" workbookViewId="0">
      <selection activeCell="A1" sqref="A1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61"/>
      <c r="B1" s="161"/>
      <c r="C1" s="161"/>
      <c r="D1" s="161"/>
      <c r="E1" s="161"/>
      <c r="F1" s="161"/>
      <c r="G1" s="161"/>
      <c r="H1" s="162" t="s">
        <v>463</v>
      </c>
    </row>
    <row r="2" ht="30.75" customHeight="1">
      <c r="A2" s="163" t="s">
        <v>464</v>
      </c>
      <c r="B2" s="163"/>
      <c r="C2" s="163"/>
      <c r="D2" s="163"/>
      <c r="E2" s="163"/>
      <c r="F2" s="163"/>
      <c r="G2" s="163"/>
      <c r="H2" s="163"/>
    </row>
    <row r="3" ht="18.75" customHeight="1">
      <c r="A3" s="161" t="str">
        <f>"单位名称："&amp;"云南技师学院（云南高级技工学校）"</f>
        <v>单位名称：云南技师学院（云南高级技工学校）</v>
      </c>
      <c r="B3" s="161"/>
      <c r="C3" s="161"/>
      <c r="D3" s="161"/>
      <c r="E3" s="161"/>
      <c r="F3" s="161"/>
      <c r="G3" s="161"/>
      <c r="H3" s="161"/>
    </row>
    <row r="4" ht="18.75" customHeight="1">
      <c r="A4" s="164" t="s">
        <v>150</v>
      </c>
      <c r="B4" s="164" t="s">
        <v>465</v>
      </c>
      <c r="C4" s="164" t="s">
        <v>466</v>
      </c>
      <c r="D4" s="164" t="s">
        <v>467</v>
      </c>
      <c r="E4" s="164" t="s">
        <v>468</v>
      </c>
      <c r="F4" s="164" t="s">
        <v>469</v>
      </c>
      <c r="G4" s="164"/>
      <c r="H4" s="164"/>
    </row>
    <row r="5" ht="18.75" customHeight="1">
      <c r="A5" s="164"/>
      <c r="B5" s="164"/>
      <c r="C5" s="164"/>
      <c r="D5" s="164"/>
      <c r="E5" s="164"/>
      <c r="F5" s="164" t="s">
        <v>386</v>
      </c>
      <c r="G5" s="164" t="s">
        <v>470</v>
      </c>
      <c r="H5" s="164" t="s">
        <v>471</v>
      </c>
    </row>
    <row r="6" ht="18.75" customHeight="1">
      <c r="A6" s="165" t="s">
        <v>133</v>
      </c>
      <c r="B6" s="165" t="s">
        <v>134</v>
      </c>
      <c r="C6" s="165" t="s">
        <v>135</v>
      </c>
      <c r="D6" s="165" t="s">
        <v>136</v>
      </c>
      <c r="E6" s="165" t="s">
        <v>137</v>
      </c>
      <c r="F6" s="165" t="s">
        <v>138</v>
      </c>
      <c r="G6" s="165" t="s">
        <v>472</v>
      </c>
      <c r="H6" s="165" t="s">
        <v>473</v>
      </c>
    </row>
    <row r="7" ht="30" customHeight="1">
      <c r="A7" s="166" t="s">
        <v>51</v>
      </c>
      <c r="B7" s="166" t="s">
        <v>474</v>
      </c>
      <c r="C7" s="166" t="s">
        <v>475</v>
      </c>
      <c r="D7" s="166" t="s">
        <v>476</v>
      </c>
      <c r="E7" s="164" t="s">
        <v>398</v>
      </c>
      <c r="F7" s="167">
        <v>20</v>
      </c>
      <c r="G7" s="168">
        <v>6000</v>
      </c>
      <c r="H7" s="168">
        <v>120000</v>
      </c>
    </row>
    <row r="8" ht="30" customHeight="1">
      <c r="A8" s="166" t="s">
        <v>51</v>
      </c>
      <c r="B8" s="166" t="s">
        <v>474</v>
      </c>
      <c r="C8" s="166" t="s">
        <v>477</v>
      </c>
      <c r="D8" s="166" t="s">
        <v>478</v>
      </c>
      <c r="E8" s="164" t="s">
        <v>398</v>
      </c>
      <c r="F8" s="167">
        <v>10</v>
      </c>
      <c r="G8" s="168">
        <v>9000</v>
      </c>
      <c r="H8" s="168">
        <v>90000</v>
      </c>
    </row>
    <row r="9" ht="30" customHeight="1">
      <c r="A9" s="166" t="s">
        <v>51</v>
      </c>
      <c r="B9" s="166" t="s">
        <v>474</v>
      </c>
      <c r="C9" s="166" t="s">
        <v>479</v>
      </c>
      <c r="D9" s="166" t="s">
        <v>480</v>
      </c>
      <c r="E9" s="164" t="s">
        <v>398</v>
      </c>
      <c r="F9" s="167">
        <v>15</v>
      </c>
      <c r="G9" s="168">
        <v>7</v>
      </c>
      <c r="H9" s="168">
        <v>105</v>
      </c>
    </row>
    <row r="10" ht="30" customHeight="1">
      <c r="A10" s="166" t="s">
        <v>51</v>
      </c>
      <c r="B10" s="166" t="s">
        <v>474</v>
      </c>
      <c r="C10" s="166" t="s">
        <v>481</v>
      </c>
      <c r="D10" s="166" t="s">
        <v>482</v>
      </c>
      <c r="E10" s="164" t="s">
        <v>398</v>
      </c>
      <c r="F10" s="167">
        <v>1</v>
      </c>
      <c r="G10" s="168">
        <v>40000</v>
      </c>
      <c r="H10" s="168">
        <v>40000</v>
      </c>
    </row>
    <row r="11" ht="30" customHeight="1">
      <c r="A11" s="166" t="s">
        <v>51</v>
      </c>
      <c r="B11" s="166" t="s">
        <v>474</v>
      </c>
      <c r="C11" s="166" t="s">
        <v>481</v>
      </c>
      <c r="D11" s="166" t="s">
        <v>483</v>
      </c>
      <c r="E11" s="164" t="s">
        <v>398</v>
      </c>
      <c r="F11" s="167">
        <v>1</v>
      </c>
      <c r="G11" s="168">
        <v>20000</v>
      </c>
      <c r="H11" s="168">
        <v>20000</v>
      </c>
    </row>
    <row r="12" ht="30" customHeight="1">
      <c r="A12" s="166" t="s">
        <v>51</v>
      </c>
      <c r="B12" s="166" t="s">
        <v>474</v>
      </c>
      <c r="C12" s="166" t="s">
        <v>484</v>
      </c>
      <c r="D12" s="166" t="s">
        <v>485</v>
      </c>
      <c r="E12" s="164" t="s">
        <v>398</v>
      </c>
      <c r="F12" s="167">
        <v>10</v>
      </c>
      <c r="G12" s="168">
        <v>7600</v>
      </c>
      <c r="H12" s="168">
        <v>76000</v>
      </c>
    </row>
    <row r="13" ht="30" customHeight="1">
      <c r="A13" s="166" t="s">
        <v>51</v>
      </c>
      <c r="B13" s="166" t="s">
        <v>474</v>
      </c>
      <c r="C13" s="166" t="s">
        <v>486</v>
      </c>
      <c r="D13" s="166" t="s">
        <v>487</v>
      </c>
      <c r="E13" s="164" t="s">
        <v>398</v>
      </c>
      <c r="F13" s="167">
        <v>4</v>
      </c>
      <c r="G13" s="168">
        <v>15000</v>
      </c>
      <c r="H13" s="168">
        <v>60000</v>
      </c>
    </row>
    <row r="14" ht="30" customHeight="1">
      <c r="A14" s="166" t="s">
        <v>51</v>
      </c>
      <c r="B14" s="166" t="s">
        <v>474</v>
      </c>
      <c r="C14" s="166" t="s">
        <v>488</v>
      </c>
      <c r="D14" s="166" t="s">
        <v>489</v>
      </c>
      <c r="E14" s="164" t="s">
        <v>394</v>
      </c>
      <c r="F14" s="167">
        <v>1</v>
      </c>
      <c r="G14" s="168">
        <v>250000</v>
      </c>
      <c r="H14" s="168">
        <v>250000</v>
      </c>
    </row>
    <row r="15" ht="30" customHeight="1">
      <c r="A15" s="166" t="s">
        <v>51</v>
      </c>
      <c r="B15" s="166" t="s">
        <v>474</v>
      </c>
      <c r="C15" s="166" t="s">
        <v>490</v>
      </c>
      <c r="D15" s="166" t="s">
        <v>491</v>
      </c>
      <c r="E15" s="164" t="s">
        <v>394</v>
      </c>
      <c r="F15" s="167">
        <v>2</v>
      </c>
      <c r="G15" s="168">
        <v>80000</v>
      </c>
      <c r="H15" s="168">
        <v>160000</v>
      </c>
    </row>
    <row r="16" ht="30" customHeight="1">
      <c r="A16" s="166" t="s">
        <v>51</v>
      </c>
      <c r="B16" s="166" t="s">
        <v>474</v>
      </c>
      <c r="C16" s="166" t="s">
        <v>492</v>
      </c>
      <c r="D16" s="166" t="s">
        <v>493</v>
      </c>
      <c r="E16" s="164" t="s">
        <v>398</v>
      </c>
      <c r="F16" s="167">
        <v>30</v>
      </c>
      <c r="G16" s="168">
        <v>10000</v>
      </c>
      <c r="H16" s="168">
        <v>300000</v>
      </c>
    </row>
    <row r="17" ht="30" customHeight="1">
      <c r="A17" s="166" t="s">
        <v>51</v>
      </c>
      <c r="B17" s="166" t="s">
        <v>474</v>
      </c>
      <c r="C17" s="166" t="s">
        <v>494</v>
      </c>
      <c r="D17" s="166" t="s">
        <v>495</v>
      </c>
      <c r="E17" s="164" t="s">
        <v>398</v>
      </c>
      <c r="F17" s="167">
        <v>571</v>
      </c>
      <c r="G17" s="168">
        <v>10000</v>
      </c>
      <c r="H17" s="168">
        <v>5710000</v>
      </c>
    </row>
    <row r="18" ht="30" customHeight="1">
      <c r="A18" s="166" t="s">
        <v>51</v>
      </c>
      <c r="B18" s="166" t="s">
        <v>474</v>
      </c>
      <c r="C18" s="166" t="s">
        <v>494</v>
      </c>
      <c r="D18" s="166" t="s">
        <v>496</v>
      </c>
      <c r="E18" s="164" t="s">
        <v>398</v>
      </c>
      <c r="F18" s="167">
        <v>100</v>
      </c>
      <c r="G18" s="168">
        <v>9818.2</v>
      </c>
      <c r="H18" s="168">
        <v>981820</v>
      </c>
    </row>
    <row r="19" ht="30" customHeight="1">
      <c r="A19" s="166" t="s">
        <v>51</v>
      </c>
      <c r="B19" s="166" t="s">
        <v>474</v>
      </c>
      <c r="C19" s="166" t="s">
        <v>494</v>
      </c>
      <c r="D19" s="166" t="s">
        <v>497</v>
      </c>
      <c r="E19" s="164" t="s">
        <v>398</v>
      </c>
      <c r="F19" s="167">
        <v>1000</v>
      </c>
      <c r="G19" s="168">
        <v>8765.65</v>
      </c>
      <c r="H19" s="168">
        <v>8765650</v>
      </c>
    </row>
    <row r="20" ht="30" customHeight="1">
      <c r="A20" s="166" t="s">
        <v>51</v>
      </c>
      <c r="B20" s="166" t="s">
        <v>474</v>
      </c>
      <c r="C20" s="166" t="s">
        <v>494</v>
      </c>
      <c r="D20" s="166" t="s">
        <v>497</v>
      </c>
      <c r="E20" s="164" t="s">
        <v>398</v>
      </c>
      <c r="F20" s="167">
        <v>53</v>
      </c>
      <c r="G20" s="168">
        <v>10000</v>
      </c>
      <c r="H20" s="168">
        <v>530000</v>
      </c>
    </row>
    <row r="21" ht="30" customHeight="1">
      <c r="A21" s="166" t="s">
        <v>51</v>
      </c>
      <c r="B21" s="166" t="s">
        <v>474</v>
      </c>
      <c r="C21" s="166" t="s">
        <v>494</v>
      </c>
      <c r="D21" s="166" t="s">
        <v>498</v>
      </c>
      <c r="E21" s="164" t="s">
        <v>398</v>
      </c>
      <c r="F21" s="167">
        <v>10</v>
      </c>
      <c r="G21" s="168">
        <v>58400</v>
      </c>
      <c r="H21" s="168">
        <v>584000</v>
      </c>
    </row>
    <row r="22" ht="30" customHeight="1">
      <c r="A22" s="166" t="s">
        <v>51</v>
      </c>
      <c r="B22" s="166" t="s">
        <v>474</v>
      </c>
      <c r="C22" s="166" t="s">
        <v>499</v>
      </c>
      <c r="D22" s="166" t="s">
        <v>500</v>
      </c>
      <c r="E22" s="164" t="s">
        <v>398</v>
      </c>
      <c r="F22" s="167">
        <v>445</v>
      </c>
      <c r="G22" s="168">
        <v>10000</v>
      </c>
      <c r="H22" s="168">
        <v>4450000</v>
      </c>
    </row>
    <row r="23" ht="30" customHeight="1">
      <c r="A23" s="166" t="s">
        <v>51</v>
      </c>
      <c r="B23" s="166" t="s">
        <v>501</v>
      </c>
      <c r="C23" s="166" t="s">
        <v>502</v>
      </c>
      <c r="D23" s="166" t="s">
        <v>503</v>
      </c>
      <c r="E23" s="164" t="s">
        <v>359</v>
      </c>
      <c r="F23" s="167">
        <v>4</v>
      </c>
      <c r="G23" s="168">
        <v>600000</v>
      </c>
      <c r="H23" s="168">
        <v>2400000</v>
      </c>
    </row>
    <row r="24" ht="20.25" customHeight="1">
      <c r="A24" s="164" t="s">
        <v>36</v>
      </c>
      <c r="B24" s="164"/>
      <c r="C24" s="164"/>
      <c r="D24" s="164"/>
      <c r="E24" s="164"/>
      <c r="F24" s="167">
        <v>2277</v>
      </c>
      <c r="G24" s="168"/>
      <c r="H24" s="168">
        <v>24537575</v>
      </c>
    </row>
  </sheetData>
  <mergeCells>
    <mergeCell ref="A2:H2"/>
    <mergeCell ref="F4:H4"/>
    <mergeCell ref="A24:E24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528DAC6-D949-15FF-8CEB-FF4FF070AB58}" mc:Ignorable="x14ac xr xr2 xr3">
  <sheetPr>
    <outlinePr summaryRight="0"/>
  </sheetPr>
  <dimension ref="A1:K21"/>
  <sheetViews>
    <sheetView showZeros="0" topLeftCell="A5" workbookViewId="0">
      <selection activeCell="A1" sqref="A1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0"/>
      <c r="E1" s="100"/>
      <c r="F1" s="100"/>
      <c r="G1" s="100"/>
      <c r="K1" s="28" t="s">
        <v>504</v>
      </c>
    </row>
    <row r="2" ht="27.75" customHeight="1">
      <c r="A2" s="30" t="s">
        <v>505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13.5" customHeight="1">
      <c r="A3" s="74" t="str">
        <f>"单位名称："&amp;"云南技师学院（云南高级技工学校）"</f>
        <v>单位名称：云南技师学院（云南高级技工学校）</v>
      </c>
      <c r="B3" s="101"/>
      <c r="C3" s="101"/>
      <c r="D3" s="101"/>
      <c r="E3" s="101"/>
      <c r="F3" s="101"/>
      <c r="G3" s="101"/>
      <c r="H3" s="32"/>
      <c r="I3" s="32"/>
      <c r="J3" s="32"/>
      <c r="K3" s="34" t="s">
        <v>141</v>
      </c>
    </row>
    <row r="4" ht="21.75" customHeight="1">
      <c r="A4" s="102" t="s">
        <v>251</v>
      </c>
      <c r="B4" s="102" t="s">
        <v>152</v>
      </c>
      <c r="C4" s="102" t="s">
        <v>252</v>
      </c>
      <c r="D4" s="62" t="s">
        <v>153</v>
      </c>
      <c r="E4" s="62" t="s">
        <v>154</v>
      </c>
      <c r="F4" s="62" t="s">
        <v>155</v>
      </c>
      <c r="G4" s="62" t="s">
        <v>156</v>
      </c>
      <c r="H4" s="9" t="s">
        <v>36</v>
      </c>
      <c r="I4" s="7" t="s">
        <v>506</v>
      </c>
      <c r="J4" s="87"/>
      <c r="K4" s="8"/>
    </row>
    <row r="5" ht="21.75" customHeight="1">
      <c r="A5" s="105"/>
      <c r="B5" s="105"/>
      <c r="C5" s="105"/>
      <c r="D5" s="106"/>
      <c r="E5" s="106"/>
      <c r="F5" s="106"/>
      <c r="G5" s="106"/>
      <c r="H5" s="159"/>
      <c r="I5" s="62" t="s">
        <v>39</v>
      </c>
      <c r="J5" s="62" t="s">
        <v>40</v>
      </c>
      <c r="K5" s="62" t="s">
        <v>41</v>
      </c>
    </row>
    <row r="6" ht="40.5" customHeight="1">
      <c r="A6" s="107"/>
      <c r="B6" s="107"/>
      <c r="C6" s="107"/>
      <c r="D6" s="76"/>
      <c r="E6" s="76"/>
      <c r="F6" s="76"/>
      <c r="G6" s="76"/>
      <c r="H6" s="10"/>
      <c r="I6" s="76" t="s">
        <v>38</v>
      </c>
      <c r="J6" s="76"/>
      <c r="K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2">
        <v>10</v>
      </c>
      <c r="K7" s="52">
        <v>11</v>
      </c>
    </row>
    <row r="8" ht="30.75" customHeight="1">
      <c r="A8" s="54"/>
      <c r="B8" s="169" t="s">
        <v>507</v>
      </c>
      <c r="C8" s="54"/>
      <c r="D8" s="54"/>
      <c r="E8" s="54"/>
      <c r="F8" s="54"/>
      <c r="G8" s="54"/>
      <c r="H8" s="26">
        <v>9470000</v>
      </c>
      <c r="I8" s="26">
        <v>9470000</v>
      </c>
      <c r="J8" s="26"/>
      <c r="K8" s="26"/>
    </row>
    <row r="9" ht="30.75" customHeight="1">
      <c r="A9" s="169" t="s">
        <v>256</v>
      </c>
      <c r="B9" s="169" t="s">
        <v>507</v>
      </c>
      <c r="C9" s="169" t="s">
        <v>51</v>
      </c>
      <c r="D9" s="169" t="s">
        <v>73</v>
      </c>
      <c r="E9" s="169" t="s">
        <v>74</v>
      </c>
      <c r="F9" s="169" t="s">
        <v>243</v>
      </c>
      <c r="G9" s="169" t="s">
        <v>244</v>
      </c>
      <c r="H9" s="26">
        <v>1200000</v>
      </c>
      <c r="I9" s="26">
        <v>1200000</v>
      </c>
      <c r="J9" s="26"/>
      <c r="K9" s="26"/>
    </row>
    <row r="10" ht="30.75" customHeight="1">
      <c r="A10" s="169" t="s">
        <v>256</v>
      </c>
      <c r="B10" s="169" t="s">
        <v>507</v>
      </c>
      <c r="C10" s="169" t="s">
        <v>51</v>
      </c>
      <c r="D10" s="169" t="s">
        <v>73</v>
      </c>
      <c r="E10" s="169" t="s">
        <v>74</v>
      </c>
      <c r="F10" s="169" t="s">
        <v>273</v>
      </c>
      <c r="G10" s="169" t="s">
        <v>274</v>
      </c>
      <c r="H10" s="26">
        <v>8270000</v>
      </c>
      <c r="I10" s="26">
        <v>8270000</v>
      </c>
      <c r="J10" s="26"/>
      <c r="K10" s="26"/>
    </row>
    <row r="11" ht="30.75" customHeight="1">
      <c r="A11" s="13"/>
      <c r="B11" s="169" t="s">
        <v>508</v>
      </c>
      <c r="C11" s="13"/>
      <c r="D11" s="13"/>
      <c r="E11" s="13"/>
      <c r="F11" s="13"/>
      <c r="G11" s="13"/>
      <c r="H11" s="26">
        <v>9759700</v>
      </c>
      <c r="I11" s="26">
        <v>9759700</v>
      </c>
      <c r="J11" s="26"/>
      <c r="K11" s="26"/>
    </row>
    <row r="12" ht="30.75" customHeight="1">
      <c r="A12" s="169" t="s">
        <v>285</v>
      </c>
      <c r="B12" s="169" t="s">
        <v>508</v>
      </c>
      <c r="C12" s="169" t="s">
        <v>51</v>
      </c>
      <c r="D12" s="169" t="s">
        <v>69</v>
      </c>
      <c r="E12" s="169" t="s">
        <v>70</v>
      </c>
      <c r="F12" s="169" t="s">
        <v>239</v>
      </c>
      <c r="G12" s="169" t="s">
        <v>240</v>
      </c>
      <c r="H12" s="26">
        <v>672300</v>
      </c>
      <c r="I12" s="26">
        <v>672300</v>
      </c>
      <c r="J12" s="26"/>
      <c r="K12" s="26"/>
    </row>
    <row r="13" ht="30.75" customHeight="1">
      <c r="A13" s="169" t="s">
        <v>285</v>
      </c>
      <c r="B13" s="169" t="s">
        <v>508</v>
      </c>
      <c r="C13" s="169" t="s">
        <v>51</v>
      </c>
      <c r="D13" s="169" t="s">
        <v>69</v>
      </c>
      <c r="E13" s="169" t="s">
        <v>70</v>
      </c>
      <c r="F13" s="169" t="s">
        <v>287</v>
      </c>
      <c r="G13" s="169" t="s">
        <v>288</v>
      </c>
      <c r="H13" s="26">
        <v>211400</v>
      </c>
      <c r="I13" s="26">
        <v>211400</v>
      </c>
      <c r="J13" s="26"/>
      <c r="K13" s="26"/>
    </row>
    <row r="14" ht="30.75" customHeight="1">
      <c r="A14" s="169" t="s">
        <v>285</v>
      </c>
      <c r="B14" s="169" t="s">
        <v>508</v>
      </c>
      <c r="C14" s="169" t="s">
        <v>51</v>
      </c>
      <c r="D14" s="169" t="s">
        <v>73</v>
      </c>
      <c r="E14" s="169" t="s">
        <v>74</v>
      </c>
      <c r="F14" s="169" t="s">
        <v>287</v>
      </c>
      <c r="G14" s="169" t="s">
        <v>288</v>
      </c>
      <c r="H14" s="26">
        <v>8876000</v>
      </c>
      <c r="I14" s="26">
        <v>8876000</v>
      </c>
      <c r="J14" s="26"/>
      <c r="K14" s="26"/>
    </row>
    <row r="15" ht="30.75" customHeight="1">
      <c r="A15" s="13"/>
      <c r="B15" s="169" t="s">
        <v>509</v>
      </c>
      <c r="C15" s="13"/>
      <c r="D15" s="13"/>
      <c r="E15" s="13"/>
      <c r="F15" s="13"/>
      <c r="G15" s="13"/>
      <c r="H15" s="26">
        <v>3000000</v>
      </c>
      <c r="I15" s="26">
        <v>3000000</v>
      </c>
      <c r="J15" s="26"/>
      <c r="K15" s="26"/>
    </row>
    <row r="16" ht="30.75" customHeight="1">
      <c r="A16" s="169" t="s">
        <v>256</v>
      </c>
      <c r="B16" s="169" t="s">
        <v>509</v>
      </c>
      <c r="C16" s="169" t="s">
        <v>51</v>
      </c>
      <c r="D16" s="169" t="s">
        <v>91</v>
      </c>
      <c r="E16" s="169" t="s">
        <v>92</v>
      </c>
      <c r="F16" s="169" t="s">
        <v>243</v>
      </c>
      <c r="G16" s="169" t="s">
        <v>244</v>
      </c>
      <c r="H16" s="26">
        <v>3000000</v>
      </c>
      <c r="I16" s="26">
        <v>3000000</v>
      </c>
      <c r="J16" s="26"/>
      <c r="K16" s="26"/>
    </row>
    <row r="17" ht="30.75" customHeight="1">
      <c r="A17" s="13"/>
      <c r="B17" s="169" t="s">
        <v>510</v>
      </c>
      <c r="C17" s="13"/>
      <c r="D17" s="13"/>
      <c r="E17" s="13"/>
      <c r="F17" s="13"/>
      <c r="G17" s="13"/>
      <c r="H17" s="26">
        <v>25370100</v>
      </c>
      <c r="I17" s="26">
        <v>25370100</v>
      </c>
      <c r="J17" s="26"/>
      <c r="K17" s="26"/>
    </row>
    <row r="18" ht="30.75" customHeight="1">
      <c r="A18" s="169" t="s">
        <v>285</v>
      </c>
      <c r="B18" s="169" t="s">
        <v>510</v>
      </c>
      <c r="C18" s="169" t="s">
        <v>51</v>
      </c>
      <c r="D18" s="169" t="s">
        <v>71</v>
      </c>
      <c r="E18" s="169" t="s">
        <v>72</v>
      </c>
      <c r="F18" s="169" t="s">
        <v>235</v>
      </c>
      <c r="G18" s="169" t="s">
        <v>236</v>
      </c>
      <c r="H18" s="26">
        <v>4836900</v>
      </c>
      <c r="I18" s="26">
        <v>4836900</v>
      </c>
      <c r="J18" s="26"/>
      <c r="K18" s="26"/>
    </row>
    <row r="19" ht="30.75" customHeight="1">
      <c r="A19" s="169" t="s">
        <v>285</v>
      </c>
      <c r="B19" s="169" t="s">
        <v>510</v>
      </c>
      <c r="C19" s="169" t="s">
        <v>51</v>
      </c>
      <c r="D19" s="169" t="s">
        <v>71</v>
      </c>
      <c r="E19" s="169" t="s">
        <v>72</v>
      </c>
      <c r="F19" s="169" t="s">
        <v>287</v>
      </c>
      <c r="G19" s="169" t="s">
        <v>288</v>
      </c>
      <c r="H19" s="26">
        <v>10533200</v>
      </c>
      <c r="I19" s="26">
        <v>10533200</v>
      </c>
      <c r="J19" s="26"/>
      <c r="K19" s="26"/>
    </row>
    <row r="20" ht="30.75" customHeight="1">
      <c r="A20" s="169" t="s">
        <v>285</v>
      </c>
      <c r="B20" s="169" t="s">
        <v>510</v>
      </c>
      <c r="C20" s="169" t="s">
        <v>51</v>
      </c>
      <c r="D20" s="169" t="s">
        <v>71</v>
      </c>
      <c r="E20" s="169" t="s">
        <v>72</v>
      </c>
      <c r="F20" s="169" t="s">
        <v>283</v>
      </c>
      <c r="G20" s="169" t="s">
        <v>262</v>
      </c>
      <c r="H20" s="26">
        <v>10000000</v>
      </c>
      <c r="I20" s="26">
        <v>10000000</v>
      </c>
      <c r="J20" s="26"/>
      <c r="K20" s="26"/>
    </row>
    <row r="21" ht="18.75" customHeight="1">
      <c r="A21" s="112" t="s">
        <v>112</v>
      </c>
      <c r="B21" s="113"/>
      <c r="C21" s="113"/>
      <c r="D21" s="113"/>
      <c r="E21" s="113"/>
      <c r="F21" s="113"/>
      <c r="G21" s="114"/>
      <c r="H21" s="26">
        <v>47599800</v>
      </c>
      <c r="I21" s="26">
        <v>47599800</v>
      </c>
      <c r="J21" s="26"/>
      <c r="K21" s="26"/>
    </row>
  </sheetData>
  <mergeCells>
    <mergeCell ref="A2:K2"/>
    <mergeCell ref="A3:G3"/>
    <mergeCell ref="I4:K4"/>
    <mergeCell ref="A21:G2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9C72AC9-C7EE-0BDE-1DC3-ED902EA9FACE}" mc:Ignorable="x14ac xr xr2 xr3">
  <sheetPr>
    <outlinePr summaryRight="0"/>
  </sheetPr>
  <dimension ref="A1:G22"/>
  <sheetViews>
    <sheetView showZeros="0" topLeftCell="A1" workbookViewId="0">
      <selection activeCell="C22" sqref="C22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0"/>
      <c r="G1" s="28" t="s">
        <v>511</v>
      </c>
    </row>
    <row r="2" ht="27.75" customHeight="1">
      <c r="A2" s="83" t="s">
        <v>512</v>
      </c>
      <c r="B2" s="83"/>
      <c r="C2" s="83"/>
      <c r="D2" s="83"/>
      <c r="E2" s="83"/>
      <c r="F2" s="83"/>
      <c r="G2" s="83"/>
    </row>
    <row r="3" ht="13.5" customHeight="1">
      <c r="A3" s="74" t="str">
        <f>"单位名称："&amp;"云南技师学院（云南高级技工学校）"</f>
        <v>单位名称：云南技师学院（云南高级技工学校）</v>
      </c>
      <c r="B3" s="101"/>
      <c r="C3" s="101"/>
      <c r="D3" s="101"/>
      <c r="E3" s="32"/>
      <c r="F3" s="32"/>
      <c r="G3" s="34" t="s">
        <v>141</v>
      </c>
    </row>
    <row r="4" ht="21.75" customHeight="1">
      <c r="A4" s="102" t="s">
        <v>252</v>
      </c>
      <c r="B4" s="102" t="s">
        <v>251</v>
      </c>
      <c r="C4" s="102" t="s">
        <v>152</v>
      </c>
      <c r="D4" s="62" t="s">
        <v>513</v>
      </c>
      <c r="E4" s="7" t="s">
        <v>39</v>
      </c>
      <c r="F4" s="87"/>
      <c r="G4" s="8"/>
    </row>
    <row r="5" ht="21.75" customHeight="1">
      <c r="A5" s="105"/>
      <c r="B5" s="105"/>
      <c r="C5" s="105"/>
      <c r="D5" s="106"/>
      <c r="E5" s="9" t="s">
        <v>514</v>
      </c>
      <c r="F5" s="62" t="s">
        <v>515</v>
      </c>
      <c r="G5" s="62" t="s">
        <v>516</v>
      </c>
    </row>
    <row r="6" ht="40.5" customHeight="1">
      <c r="A6" s="107"/>
      <c r="B6" s="107"/>
      <c r="C6" s="107"/>
      <c r="D6" s="76"/>
      <c r="E6" s="10"/>
      <c r="F6" s="76" t="s">
        <v>38</v>
      </c>
      <c r="G6" s="76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</row>
    <row r="8" ht="30" customHeight="1">
      <c r="A8" s="169" t="s">
        <v>51</v>
      </c>
      <c r="B8" s="170"/>
      <c r="C8" s="170"/>
      <c r="D8" s="169"/>
      <c r="E8" s="26">
        <v>94600000</v>
      </c>
      <c r="F8" s="26">
        <v>94600000</v>
      </c>
      <c r="G8" s="26">
        <v>94600000</v>
      </c>
    </row>
    <row r="9" ht="30" customHeight="1">
      <c r="A9" s="169"/>
      <c r="B9" s="169" t="s">
        <v>517</v>
      </c>
      <c r="C9" s="169" t="s">
        <v>281</v>
      </c>
      <c r="D9" s="169" t="s">
        <v>518</v>
      </c>
      <c r="E9" s="26">
        <v>94600000</v>
      </c>
      <c r="F9" s="26">
        <v>94600000</v>
      </c>
      <c r="G9" s="26">
        <v>94600000</v>
      </c>
    </row>
    <row r="10" ht="18.75" customHeight="1">
      <c r="A10" s="171" t="s">
        <v>36</v>
      </c>
      <c r="B10" s="172" t="s">
        <v>519</v>
      </c>
      <c r="C10" s="172"/>
      <c r="D10" s="173"/>
      <c r="E10" s="26">
        <v>94600000</v>
      </c>
      <c r="F10" s="26">
        <v>94600000</v>
      </c>
      <c r="G10" s="26">
        <v>94600000</v>
      </c>
    </row>
  </sheetData>
  <mergeCells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王璇</cp:lastModifiedBy>
  <dcterms:created xsi:type="dcterms:W3CDTF">2025-02-06T07:11:00Z</dcterms:created>
  <dcterms:modified xsi:type="dcterms:W3CDTF">2025-02-08T08:36:23Z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42500440CC1640FBAF2BB349969021D8_12</vt:lpwstr>
  </property>
  <property fmtid="{D5CDD505-2E9C-101B-9397-08002B2CF9AE}" pid="3" name="KSOProductBuildVer">
    <vt:lpwstr>2052-12.1.0.16120</vt:lpwstr>
  </property>
</Properties>
</file>